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stadsnatsforeningen.sharepoint.com/sites/EXT-StadsntsfreningenNiV-EXT-RDIHotkatalogochRSA/Delade dokument/Rev 2.2 Original - komplett/"/>
    </mc:Choice>
  </mc:AlternateContent>
  <xr:revisionPtr revIDLastSave="803" documentId="13_ncr:1_{24837716-B87B-4F07-AD23-E4D59FC43708}" xr6:coauthVersionLast="47" xr6:coauthVersionMax="47" xr10:uidLastSave="{68DF4C99-DDB8-43EC-B2A0-FAC479BBDA46}"/>
  <bookViews>
    <workbookView xWindow="-110" yWindow="-110" windowWidth="19420" windowHeight="10300" tabRatio="500" firstSheet="2"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10" l="1"/>
  <c r="N13" i="10"/>
  <c r="L13" i="10"/>
  <c r="J13" i="10"/>
  <c r="H13" i="10"/>
  <c r="Q12" i="10"/>
  <c r="N12" i="10"/>
  <c r="L12" i="10"/>
  <c r="J12" i="10"/>
  <c r="H12"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4" i="10"/>
  <c r="N14" i="10"/>
  <c r="L14" i="10"/>
  <c r="J14" i="10"/>
  <c r="Q11" i="10"/>
  <c r="N11" i="10"/>
  <c r="L11" i="10"/>
  <c r="J11" i="10"/>
  <c r="J10" i="10"/>
  <c r="H34" i="10"/>
  <c r="H33" i="10"/>
  <c r="H32" i="10"/>
  <c r="H31" i="10"/>
  <c r="H30" i="10"/>
  <c r="H29" i="10"/>
  <c r="H28" i="10"/>
  <c r="H27" i="10"/>
  <c r="H26" i="10"/>
  <c r="H25" i="10"/>
  <c r="H24" i="10"/>
  <c r="H23" i="10"/>
  <c r="H22" i="10"/>
  <c r="H21" i="10"/>
  <c r="H20" i="10"/>
  <c r="H19" i="10"/>
  <c r="H18" i="10"/>
  <c r="H17" i="10"/>
  <c r="H16" i="10"/>
  <c r="H15" i="10"/>
  <c r="H14" i="10"/>
  <c r="H11" i="10"/>
  <c r="P32" i="10" l="1"/>
  <c r="S32" i="10" s="1"/>
  <c r="T32" i="10" s="1"/>
  <c r="P12" i="10"/>
  <c r="S12" i="10" s="1"/>
  <c r="T12" i="10" s="1"/>
  <c r="P13" i="10"/>
  <c r="S13" i="10" s="1"/>
  <c r="T13" i="10" s="1"/>
  <c r="P17" i="10"/>
  <c r="S17" i="10" s="1"/>
  <c r="T17" i="10" s="1"/>
  <c r="P11" i="10"/>
  <c r="S11" i="10" s="1"/>
  <c r="T11" i="10" s="1"/>
  <c r="P34" i="10"/>
  <c r="S34" i="10" s="1"/>
  <c r="T34" i="10" s="1"/>
  <c r="P27" i="10"/>
  <c r="S27" i="10" s="1"/>
  <c r="T27" i="10" s="1"/>
  <c r="P14" i="10"/>
  <c r="S14" i="10" s="1"/>
  <c r="T14" i="10" s="1"/>
  <c r="P25" i="10"/>
  <c r="S25" i="10" s="1"/>
  <c r="T25" i="10" s="1"/>
  <c r="P30" i="10"/>
  <c r="S30" i="10" s="1"/>
  <c r="T30" i="10" s="1"/>
  <c r="P31" i="10"/>
  <c r="S31" i="10" s="1"/>
  <c r="T31" i="10" s="1"/>
  <c r="P20" i="10"/>
  <c r="S20" i="10" s="1"/>
  <c r="T20" i="10" s="1"/>
  <c r="P22" i="10"/>
  <c r="S22" i="10" s="1"/>
  <c r="T22" i="10" s="1"/>
  <c r="P24" i="10"/>
  <c r="S24" i="10" s="1"/>
  <c r="T24" i="10" s="1"/>
  <c r="P16" i="10"/>
  <c r="S16" i="10" s="1"/>
  <c r="T16" i="10" s="1"/>
  <c r="P21" i="10"/>
  <c r="S21" i="10" s="1"/>
  <c r="T21" i="10" s="1"/>
  <c r="P28" i="10"/>
  <c r="S28" i="10" s="1"/>
  <c r="T28" i="10" s="1"/>
  <c r="P23" i="10"/>
  <c r="S23" i="10" s="1"/>
  <c r="T23" i="10" s="1"/>
  <c r="P33" i="10"/>
  <c r="S33" i="10" s="1"/>
  <c r="T33" i="10" s="1"/>
  <c r="P26" i="10"/>
  <c r="S26" i="10" s="1"/>
  <c r="T26" i="10" s="1"/>
  <c r="P18" i="10"/>
  <c r="S18" i="10" s="1"/>
  <c r="T18" i="10" s="1"/>
  <c r="P19" i="10"/>
  <c r="S19" i="10" s="1"/>
  <c r="T19" i="10" s="1"/>
  <c r="P29" i="10"/>
  <c r="S29" i="10" s="1"/>
  <c r="T29" i="10" s="1"/>
  <c r="P15" i="10"/>
  <c r="S15" i="10" s="1"/>
  <c r="T15" i="10" s="1"/>
  <c r="Q10" i="10"/>
  <c r="N10" i="10"/>
  <c r="L10" i="10"/>
  <c r="H10" i="10"/>
  <c r="P10" i="10" l="1"/>
  <c r="S10" i="10" s="1"/>
  <c r="T10" i="10" s="1"/>
</calcChain>
</file>

<file path=xl/sharedStrings.xml><?xml version="1.0" encoding="utf-8"?>
<sst xmlns="http://schemas.openxmlformats.org/spreadsheetml/2006/main" count="1034" uniqueCount="291">
  <si>
    <t>RSA PASSIV SÄKER FRAMFÖRINGSVÄG</t>
  </si>
  <si>
    <t>Begrepp</t>
  </si>
  <si>
    <t>Definition</t>
  </si>
  <si>
    <t>Passiv säker förbindelse</t>
  </si>
  <si>
    <t>Del av kommunikationsnät mellan två passiva tillgångar (noder, typ ODF)</t>
  </si>
  <si>
    <t xml:space="preserve">Fysiska hot </t>
  </si>
  <si>
    <t xml:space="preserve">Hotkategori för hot som påverkar eller skadar fysisk infrastruktur, utrustning eller miljö, och som kan leda till störningar, avbrott eller förlust av funktion i verksamheten.
</t>
  </si>
  <si>
    <t>Logiska hot</t>
  </si>
  <si>
    <t xml:space="preserve">Hotkategori för hot som påverkar informationssystem, data eller digitala funktioner, och som kan leda till störningar, avbrott, felaktig funktion eller förlust av information i verksamheten. </t>
  </si>
  <si>
    <t>Organisatoriska hot</t>
  </si>
  <si>
    <t>Hotkategori för risker eller sårbarheter som skapas av hur en organisation är uppbyggd och fungerar, snarare än av yttre faktorer.</t>
  </si>
  <si>
    <t>Skadlig handling</t>
  </si>
  <si>
    <t>Ett fysiskt hot som uppstår genom medvetna handlingar (sabotage, skadegörelse eller vandalism) från en människa i syfte att orsaka skada, störning eller obehörig påverkan på (sabotage, skadegörelse och vandalism), intrång, stöld m.m.</t>
  </si>
  <si>
    <t>Sabotage</t>
  </si>
  <si>
    <t>En avsiktlig handling där någon orsakar skada, förstörelse eller störningar med avsikten att förhindra normal drift, produktion eller funktion av något, såsom en organisation, anläggning eller process.</t>
  </si>
  <si>
    <t>Vandalism</t>
  </si>
  <si>
    <t xml:space="preserve">Medveten och avsiktlig förstörelse, skadegörelse eller otillbörlig användning av egendom. </t>
  </si>
  <si>
    <t>Skadegörelse</t>
  </si>
  <si>
    <t>Avsiktlig handling där fysisk egendom, utrustning eller infrastruktur förstörs, skadas eller försämras utan tillåtelse.</t>
  </si>
  <si>
    <r>
      <t>Analysobjekt:</t>
    </r>
    <r>
      <rPr>
        <sz val="12"/>
        <rFont val="Avenir Next LT Pro"/>
        <family val="2"/>
      </rPr>
      <t xml:space="preserve"> Passiv säker förbindelse</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</si>
  <si>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</si>
  <si>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</si>
  <si>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</si>
  <si>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</si>
  <si>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</si>
  <si>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</si>
  <si>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</si>
  <si>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</si>
  <si>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</si>
  <si>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</si>
  <si>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</si>
  <si>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</si>
  <si>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</si>
  <si>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</si>
  <si>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</si>
  <si>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</si>
  <si>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</si>
  <si>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</si>
  <si>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</si>
  <si>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</si>
  <si>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</si>
  <si>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</si>
  <si>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</si>
  <si>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</si>
  <si>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</si>
  <si>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</si>
  <si>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</si>
  <si>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</si>
  <si>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</si>
  <si>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Riskbeskrivning</t>
  </si>
  <si>
    <t xml:space="preserve">Påverkan </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</si>
  <si>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</si>
  <si>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</si>
  <si>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</si>
  <si>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</si>
  <si>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</si>
  <si>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Avbrottets kundpåverkan</t>
  </si>
  <si>
    <t>Värde AFL</t>
  </si>
  <si>
    <t>Avbrottets förväntad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</si>
  <si>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</si>
  <si>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</si>
  <si>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</si>
  <si>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</si>
  <si>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</si>
  <si>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</si>
  <si>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</si>
  <si>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</si>
  <si>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</si>
  <si>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</si>
  <si>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</si>
  <si>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</si>
  <si>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</si>
  <si>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</si>
  <si>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</si>
  <si>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</si>
  <si>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Fysiskt hot - Oavsiktligt-Natur - Vind</t>
  </si>
  <si>
    <t>Fällskador på infrastruktur till följd av kraftig vind</t>
  </si>
  <si>
    <t>Skador på kanalisation och ledningar genom drag-, kläm- och böjskador vilket kan leda till driftstörningar eller avbrott i kommunikationstjänster.</t>
  </si>
  <si>
    <t>Arbetsmiljön kräver extra riskbedömning.</t>
  </si>
  <si>
    <t>[Skyddsbeskrivning]</t>
  </si>
  <si>
    <t>[Välj]</t>
  </si>
  <si>
    <t>[åtgärd]</t>
  </si>
  <si>
    <t>[text]</t>
  </si>
  <si>
    <t>[namn]</t>
  </si>
  <si>
    <t>[datum]</t>
  </si>
  <si>
    <t>2</t>
  </si>
  <si>
    <t>Erosion i strandzon kring kanalisation eller sjökabel till följd av vind- och vågpåverkan</t>
  </si>
  <si>
    <t>R02</t>
  </si>
  <si>
    <t>Fysiskt hot - Oavsiktligt-Natur -Blixtnedslag</t>
  </si>
  <si>
    <t>Blixtnedslag (direktträff) i kanalisation</t>
  </si>
  <si>
    <t>Skador på kanalisation och fiberkabel vilket kan leda till driftstörningar eller avbrott i kommunikationstjänster.</t>
  </si>
  <si>
    <t>Blixtnedslag som ger upphov till vegetations- eller undermarksbrand i anslutning till kanalisation</t>
  </si>
  <si>
    <t>Skador på kanalisation och ledningar  vilket kan leda till driftstörningar eller avbrott i kommunikationstjänster.</t>
  </si>
  <si>
    <t>R03</t>
  </si>
  <si>
    <t>Fysiskt hot - Oavsiktligt-Natur - Nederbörd</t>
  </si>
  <si>
    <t>Isbildning på kanalisation, kablage eller stolplinjer till följd av nederbörd och kyla</t>
  </si>
  <si>
    <t>Skador på kanalisation och ledningar genom klämning eller sprängning vilket kan leda till driftstörningar eller avbrott i kommunikationstjänster.</t>
  </si>
  <si>
    <t>Översvämning eller vatteninträngning i anslutning till kanalisation till följd av kraftig nederbörd</t>
  </si>
  <si>
    <t>Fördröjning av reparations- och återställningsarbete. Risk för klämmskador på kabel vid isbildning i kanalisation vid kallt klimat.</t>
  </si>
  <si>
    <t>3</t>
  </si>
  <si>
    <t>Kraftig nederbörd som leder till erosion, ras eller skred i anslutning till kanalisation</t>
  </si>
  <si>
    <t>4</t>
  </si>
  <si>
    <t>Erosion eller förändrade strömförhållanden som påverkar sjökabel till följd av nederbörd</t>
  </si>
  <si>
    <t>Förskjutning eller friläggning av sjökabel kan leda till ökad mekanisk belastning, skador eller kabelbrott, vilket kan orsaka driftstörningar eller avbrott i kommunikationstjänster.</t>
  </si>
  <si>
    <t>5</t>
  </si>
  <si>
    <t>Snöbelastning på stolplinjer och kablage till följd av nederbörd</t>
  </si>
  <si>
    <t>Snöbelastning kan orsaka nedhängning, brott eller skador på kablar och stolpar, vilket kan leda till driftstörningar eller avbrott i kommunikationstjänster.</t>
  </si>
  <si>
    <t>6</t>
  </si>
  <si>
    <t>Isbildning på stolplinjer och kablage till följd av nederbörd och kyla</t>
  </si>
  <si>
    <t>Isbildning kan orsaka kraftig belastning på stolpar och kablar, vilket kan leda till nedhängning, kabelbrott eller kollaps av stolplinjer och därmed driftstörningar eller avbrott i kommunikationstjänster.</t>
  </si>
  <si>
    <t>R04</t>
  </si>
  <si>
    <t>Fysiskt hot - Oavsiktligt-Natur - Skadedjur</t>
  </si>
  <si>
    <t>Skadedjur i kanalisation eller anläggning som påverkar kablage eller tätningar</t>
  </si>
  <si>
    <t>Skador på kablar och tätningar kan leda till störningar eller avbrott i kommunikationstjänster samt öka risken för fuktinträngning och följdskador.</t>
  </si>
  <si>
    <t>R05</t>
  </si>
  <si>
    <t>Fysiskt hot - Oavsiktlig - Människa - Gävskador</t>
  </si>
  <si>
    <t>Grävskador på kablar och kanalisation till följd av markarbeten</t>
  </si>
  <si>
    <t>Skadade kablar kan orsaka avbrott i kommunikationstjänster samt påverka nätets kapacitet och redundans.</t>
  </si>
  <si>
    <t>R06</t>
  </si>
  <si>
    <t>Fysiskt hot - Oavsiktlig - Människa - Påkörning av infrastruktur</t>
  </si>
  <si>
    <t>Påkörning av skåp, stolpar eller annan infrastruktur</t>
  </si>
  <si>
    <t>Fysisk skada på infrastruktur kan leda till driftstörningar eller avbrott i kommunikationstjänster samt påverka nätets kapacitet och redundans.</t>
  </si>
  <si>
    <t>R07</t>
  </si>
  <si>
    <t>Fysiskt hot - Oavsiktlig - Människa - Felaktigt nätarbete</t>
  </si>
  <si>
    <t>Felaktigt nätarbete till följd av bristfällig dokumentation eller otydlig märkning i skarvenheter, brunnar eller skåp</t>
  </si>
  <si>
    <t>Felaktig bortkoppling kan orsaka oavsiktliga avbrott i kommunikationstjänster samt påverka nätets funktion och tillgänglighet.</t>
  </si>
  <si>
    <t>R08</t>
  </si>
  <si>
    <t>Fysiskt hot - Oavsiktlig - Människa - Slarv vid arbete</t>
  </si>
  <si>
    <t>Slarv vid arbete som leder till bristfällig eller felaktig återställning av nätinfrastruktur</t>
  </si>
  <si>
    <t>Bristfällig återställning kan leda till driftstörningar, intermittenta fel eller ökad risk för framtida avbrott i kommunikationstjänster.</t>
  </si>
  <si>
    <t>R09</t>
  </si>
  <si>
    <t>Fysiskt hot - Oavsiktlig - Människa - Arbeten i omgivande fastighet</t>
  </si>
  <si>
    <t>Arbeten i omgivande fastighet som påverkar kanalisation, kablage eller utrustning</t>
  </si>
  <si>
    <t>Påverkan från arbeten i omgivningen kan leda till skador på infrastruktur, vilket kan orsaka driftstörningar eller avbrott i kommunikationstjänster.</t>
  </si>
  <si>
    <t>R10</t>
  </si>
  <si>
    <t>Fysiskt hot - Oavsiktlig - Människa - Brand</t>
  </si>
  <si>
    <t>Brand i omgivningen som påverkar förbindelse eller infrastruktur</t>
  </si>
  <si>
    <t>Brand i omgivningen kan orsaka värme- och rökskador på kanalisation vilket kan leda till driftstörningar eller avbrott i kommunikationstjänster.</t>
  </si>
  <si>
    <t>R11</t>
  </si>
  <si>
    <t>Fysiskt hot - Avsiktlig - Människa - Skadlig handling mot kanalisation eller kablage</t>
  </si>
  <si>
    <t>Skadlig hadling genom kapning eller skada på kablage i skåp, brunnar eller skarvboxar</t>
  </si>
  <si>
    <t>Skador på kanalisation eller kablage i skåp kan orsaka avbrott i kommunikationstjänster samt påverka nätets kapacitet och redundans.</t>
  </si>
  <si>
    <t>R12</t>
  </si>
  <si>
    <t>Fysiskt hot - Avsiktlig - Människa - Skadlig handling mot kablage i skåp, brunnar eller skarvboxar</t>
  </si>
  <si>
    <t>Skadlig handling mot skåp, brunnar eller skarvboxar</t>
  </si>
  <si>
    <t>Skador på skåp, brunnar eller skarvboxar kan leda till driftstörningar eller avbrott i kommunikationstjänster samt påverka nätets kapacitet och redundans.</t>
  </si>
  <si>
    <t>R13</t>
  </si>
  <si>
    <t>Fysiskt hot - Avsiktlig - Människa - Skadlig handling mot master och antenner</t>
  </si>
  <si>
    <t xml:space="preserve">Skadlig handling mot master och antenner </t>
  </si>
  <si>
    <t>Skador eller manipulation av master och antenner kan leda till försämrad eller utebliven radiotäckning, vilket orsakar driftstörningar eller avbrott i kommunikationstjänster.</t>
  </si>
  <si>
    <t>R14</t>
  </si>
  <si>
    <t>Fysiskt hot - Avsiktlig - Människa - Skadlig handling genom omkoppling eller förstörelse av förbindelser</t>
  </si>
  <si>
    <t xml:space="preserve">Skadlig handling genom förstörelse eller omkoppling av förbindelser </t>
  </si>
  <si>
    <t>Förändrade eller brutna förbindelser kan leda till avbrott, felroutning av trafik eller instabil funktion i kommunikationstjänster.</t>
  </si>
  <si>
    <t>R15</t>
  </si>
  <si>
    <t>Fysiskt hot - Avsiktlig - Människa - Stöld av kablar i skåp, brunnar eller skarvboxar</t>
  </si>
  <si>
    <t xml:space="preserve">Stöld av kablar i skåp, brunnar eller skarvboxar </t>
  </si>
  <si>
    <t>Stöld av kablage i skåp, brunnar eller skarvboxar leder till bortfall av förbindelser och påverkar kommunikationstjänster.</t>
  </si>
  <si>
    <t>R16</t>
  </si>
  <si>
    <t>Fysiskt hot - Avsiktlig - Människa - Skadlig handling mot lås och fysiskt skydd</t>
  </si>
  <si>
    <t xml:space="preserve">Skadlig handling mot lås, skåpsdörrar eller brunnslock </t>
  </si>
  <si>
    <t>Obehörig åtkomst kan leda till vidare skadlig påverkan såsom stöld, sabotage eller manipulation av utrustning och kablage, vilket kan orsaka driftstörningar eller avbrott i kommunikationstjänster.</t>
  </si>
  <si>
    <t>R17</t>
  </si>
  <si>
    <t>Fysiskt hot - Avsiktlig - Människa - Obehörig avlyssning (tapping) av fiberförbindelser</t>
  </si>
  <si>
    <t xml:space="preserve">Obehörig avlyssning av data i fibernät genom manipulation eller tapping av fiberförbindelser </t>
  </si>
  <si>
    <t>Obehörig avlyssning kan leda till exponering av känslig information, vilket påverkar konfidentialitet och kan möjliggöra vidare attacker mot nät och system.</t>
  </si>
  <si>
    <t>R18</t>
  </si>
  <si>
    <t>Fysiskt hot - Avsiktlig - Människa - Skadlig handling som försvårar återställning</t>
  </si>
  <si>
    <t xml:space="preserve">Skadlig handling genom kontaminering eller andra försåtliga åtgärder </t>
  </si>
  <si>
    <t>Försvårad eller förhindrad reparation och återställning av infrastrukturFördröjd reparation och återställning</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</si>
  <si>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</si>
  <si>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</si>
  <si>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</si>
  <si>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</si>
  <si>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</si>
  <si>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</si>
  <si>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</si>
  <si>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Skydd</t>
  </si>
  <si>
    <t>Ansvarig</t>
  </si>
  <si>
    <t>Datum när skyddet infördes</t>
  </si>
  <si>
    <t>Datum uppföljning skydd</t>
  </si>
  <si>
    <t>[från fliken Riskanalys, kolumn X]</t>
  </si>
  <si>
    <t>[från fliken Riskanalys]</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</si>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</sst>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sz val="12"/>
      <color rgb="FF374151"/>
      <name val="Avenir Next LT Pro"/>
      <family val="2"/>
    </font>
    <font>
      <b/>
      <sz val="12"/>
      <color theme="1"/>
      <name val="Avenir Next LT Pro"/>
      <family val="2"/>
    </font>
    <font>
      <sz val="10"/>
      <color theme="1"/>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28">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5" borderId="0" xfId="0" applyFont="1" applyFill="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4" fillId="0" borderId="1" xfId="0" applyFont="1" applyBorder="1" applyAlignment="1">
      <alignment wrapText="1"/>
    </xf>
    <xf numFmtId="0" fontId="32" fillId="5" borderId="0" xfId="0" applyFont="1" applyFill="1"/>
    <xf numFmtId="0" fontId="4" fillId="0" borderId="1" xfId="0" applyFont="1" applyBorder="1" applyAlignment="1">
      <alignment vertical="top" wrapText="1"/>
    </xf>
    <xf numFmtId="49" fontId="16" fillId="2" borderId="0" xfId="0" applyNumberFormat="1" applyFont="1" applyFill="1" applyAlignment="1">
      <alignment horizontal="center" vertical="center" wrapText="1"/>
    </xf>
    <xf numFmtId="0" fontId="16" fillId="2" borderId="0" xfId="0" applyFont="1" applyFill="1" applyAlignment="1">
      <alignment horizontal="left" vertical="top" wrapText="1"/>
    </xf>
    <xf numFmtId="1" fontId="16" fillId="2" borderId="0" xfId="0" applyNumberFormat="1" applyFont="1" applyFill="1" applyAlignment="1">
      <alignment horizontal="left" vertical="top" wrapText="1"/>
    </xf>
    <xf numFmtId="0" fontId="33" fillId="2" borderId="7" xfId="0" applyFont="1" applyFill="1" applyBorder="1" applyAlignment="1">
      <alignment horizontal="left" vertical="top" wrapText="1"/>
    </xf>
    <xf numFmtId="49" fontId="33" fillId="2" borderId="7" xfId="0" applyNumberFormat="1" applyFont="1" applyFill="1" applyBorder="1" applyAlignment="1">
      <alignment horizontal="left" vertical="top" wrapText="1"/>
    </xf>
    <xf numFmtId="0" fontId="31" fillId="0" borderId="1" xfId="0" applyFont="1" applyBorder="1" applyAlignment="1">
      <alignment vertical="top" wrapText="1"/>
    </xf>
    <xf numFmtId="0" fontId="4" fillId="5" borderId="1" xfId="0" applyFont="1" applyFill="1" applyBorder="1" applyAlignment="1">
      <alignment vertical="top"/>
    </xf>
    <xf numFmtId="0" fontId="4" fillId="5" borderId="1" xfId="0" applyFont="1" applyFill="1" applyBorder="1" applyAlignment="1">
      <alignment wrapText="1"/>
    </xf>
    <xf numFmtId="0" fontId="4" fillId="5" borderId="1" xfId="0" applyFont="1" applyFill="1" applyBorder="1" applyAlignment="1">
      <alignment vertical="top" wrapText="1"/>
    </xf>
    <xf numFmtId="0" fontId="12" fillId="0" borderId="1" xfId="0" applyFont="1" applyBorder="1" applyAlignment="1">
      <alignment vertical="top"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xf>
    <xf numFmtId="0" fontId="22" fillId="5" borderId="0" xfId="0" applyFont="1" applyFill="1" applyAlignment="1">
      <alignment horizontal="left" wrapText="1"/>
    </xf>
    <xf numFmtId="0" fontId="21" fillId="5" borderId="0" xfId="0" applyFont="1" applyFill="1" applyAlignment="1">
      <alignment horizontal="left" wrapText="1"/>
    </xf>
  </cellXfs>
  <cellStyles count="3">
    <cellStyle name="Följd hyperlänk" xfId="2" builtinId="9" hidden="1"/>
    <cellStyle name="Hyperlänk" xfId="1" builtinId="8" hidden="1"/>
    <cellStyle name="Normal" xfId="0" builtinId="0"/>
  </cellStyles>
  <dxfs count="60">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FFF2CC"/>
      <color rgb="FF729D74"/>
      <color rgb="FFF5F5ED"/>
      <color rgb="FFE3E3E1"/>
      <color rgb="FFFF990A"/>
      <color rgb="FF39505C"/>
      <color rgb="FFFFD966"/>
      <color rgb="FFC09200"/>
      <color rgb="FFFFC000"/>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14432</xdr:colOff>
      <xdr:row>6</xdr:row>
      <xdr:rowOff>116990</xdr:rowOff>
    </xdr:from>
    <xdr:to>
      <xdr:col>12</xdr:col>
      <xdr:colOff>403411</xdr:colOff>
      <xdr:row>25</xdr:row>
      <xdr:rowOff>107576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95750" y="1300331"/>
          <a:ext cx="7883473" cy="3737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a:t>
          </a:r>
        </a:p>
        <a:p>
          <a:r>
            <a:rPr lang="sv-SE" sz="1100" b="0" baseline="0">
              <a:solidFill>
                <a:schemeClr val="dk1"/>
              </a:solidFill>
              <a:effectLst/>
              <a:latin typeface="Avenir Next LT Pro" panose="020B0504020202020204" pitchFamily="34" charset="0"/>
              <a:ea typeface="+mn-ea"/>
              <a:cs typeface="+mn-cs"/>
            </a:rPr>
            <a:t>  </a:t>
          </a:r>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383241</xdr:colOff>
      <xdr:row>26</xdr:row>
      <xdr:rowOff>71717</xdr:rowOff>
    </xdr:from>
    <xdr:to>
      <xdr:col>12</xdr:col>
      <xdr:colOff>80684</xdr:colOff>
      <xdr:row>47</xdr:row>
      <xdr:rowOff>161927</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83241" y="5199529"/>
          <a:ext cx="7873255" cy="4231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924604</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1631154</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2220</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34" insertRowShift="1" totalsRowShown="0" headerRowDxfId="59" dataDxfId="58">
  <autoFilter ref="A9:AB34" xr:uid="{00000000-0009-0000-0100-000002000000}"/>
  <sortState xmlns:xlrd2="http://schemas.microsoft.com/office/spreadsheetml/2017/richdata2" ref="A10:AB34">
    <sortCondition ref="T9:T34"/>
  </sortState>
  <tableColumns count="28">
    <tableColumn id="1" xr3:uid="{00000000-0010-0000-0000-000001000000}" name="ID" dataDxfId="57"/>
    <tableColumn id="13" xr3:uid="{728E2588-992C-4687-A6AA-05F0DD9FE18C}" name="Under-ID" dataDxfId="56"/>
    <tableColumn id="8" xr3:uid="{F917D114-5283-42AE-9285-0353A5026823}" name="Hotkategori" dataDxfId="55"/>
    <tableColumn id="4" xr3:uid="{00000000-0010-0000-0000-000004000000}" name="Riskbeskrivning" dataDxfId="54"/>
    <tableColumn id="3" xr3:uid="{00000000-0010-0000-0000-000003000000}" name="Påverkan " dataDxfId="53"/>
    <tableColumn id="24" xr3:uid="{E3A307D1-F3C6-48AA-BA00-926928DBD594}" name="Övrig kommentar [Minnesanteckningar]" dataDxfId="52"/>
    <tableColumn id="2" xr3:uid="{00000000-0010-0000-0000-000002000000}" name="Nuvarande skydd Ange vad eller var det går att läsa om det. Ex i flik" dataDxfId="51"/>
    <tableColumn id="20" xr3:uid="{FC5B16D6-FFDE-4B4C-B285-0EA00BB7C2F5}" name="Värde K 1-5" dataDxfId="50">
      <calculatedColumnFormula>IF(I10="Mycket låg",1,(IF(I10="Låg",2,(IF(I10="Medel",3,(IF(I10="Hög",4,(IF(I10="Mycket hög",5,0)))))))))</calculatedColumnFormula>
    </tableColumn>
    <tableColumn id="19" xr3:uid="{947A0445-964A-4D4A-AA81-BD8E5DF0DD7A}" name="Samhälls-konsekvenser" dataDxfId="49"/>
    <tableColumn id="18" xr3:uid="{9E8E1ADA-46AE-41C4-92E0-EC597A72F70E}" name="Värde KP" dataDxfId="48">
      <calculatedColumnFormula>IF(K10="Liten",1,(IF(K10="Medel",2,(IF(K10="Stor",3,0)))))</calculatedColumnFormula>
    </tableColumn>
    <tableColumn id="17" xr3:uid="{147B8A04-8562-4FCB-A74E-EE363B27BA20}" name="Avbrottets kundpåverkan" dataDxfId="47"/>
    <tableColumn id="16" xr3:uid="{4CE34C77-0F2F-4808-A387-C5386DD6DFDB}" name="Värde AFL" dataDxfId="46">
      <calculatedColumnFormula>IF(M10="Kort",1,(IF(M10="Medel",2,(IF(M10="Lång",3,0)))))</calculatedColumnFormula>
    </tableColumn>
    <tableColumn id="15" xr3:uid="{BC27FE06-0575-43B5-88BC-639566FA39C5}" name="Avbrottets förväntad längd" dataDxfId="45"/>
    <tableColumn id="11" xr3:uid="{9F286F0A-8480-42E4-860A-097BC0177D23}" name="Värde AGO" dataDxfId="44">
      <calculatedColumnFormula>IF(O10="Lokalt",1,(IF(O10="Regionalt",2,(IF(O10="Nationellt",3,0)))))</calculatedColumnFormula>
    </tableColumn>
    <tableColumn id="10" xr3:uid="{4A19AF3E-B824-4E6D-B64F-2888552714F0}" name="Geografisk omfattning" dataDxfId="43"/>
    <tableColumn id="21" xr3:uid="{EB750985-4F9E-40B6-AAEF-970B48D3ECAE}" name="Summativt TK" dataDxfId="42">
      <calculatedColumnFormula>(H10*3+J10+L10+N10)</calculatedColumnFormula>
    </tableColumn>
    <tableColumn id="9" xr3:uid="{00000000-0010-0000-0000-000009000000}" name="Värde SN" dataDxfId="41">
      <calculatedColumnFormula>IF(R10="Låg",1,(IF(R10="Medelhög",2,(IF(R10="Hög",3,(IF(R10="Mycket hög",4,0)))))))</calculatedColumnFormula>
    </tableColumn>
    <tableColumn id="12" xr3:uid="{00000000-0010-0000-0000-00000C000000}" name="Sannolikhetsnivå" dataDxfId="40">
      <calculatedColumnFormula>IF(ISBLANK(Q10),"",VLOOKUP(Q10,Data!$C$6:$D$9,2))</calculatedColumnFormula>
    </tableColumn>
    <tableColumn id="7" xr3:uid="{00000000-0010-0000-0000-000007000000}" name="TK*S" dataDxfId="39">
      <calculatedColumnFormula>IF(Q10="","",P10*Q10)</calculatedColumnFormula>
    </tableColumn>
    <tableColumn id="5" xr3:uid="{00000000-0010-0000-0000-000005000000}" name="Risknivå" dataDxfId="38">
      <calculatedColumnFormula>IF(S10=0,"",IF(S10&lt;=30, "Låg", IF(S10&lt;=40, "Medel", IF(S10&lt;=70, "Hög", "Extremt Hög"))))</calculatedColumnFormula>
    </tableColumn>
    <tableColumn id="6" xr3:uid="{00000000-0010-0000-0000-000006000000}" name="Förslag riskbehandling" dataDxfId="37"/>
    <tableColumn id="27" xr3:uid="{A5F6FFE1-DEE2-4B7E-80A6-34FE0F18E50D}" name="Åtgärdförslag" dataDxfId="36"/>
    <tableColumn id="28" xr3:uid="{FE11C529-C6C7-44E6-A154-ABB3B8DDA95E}" name="Kvarstående risk - risknivå efter att åtgärden är införd" dataDxfId="35"/>
    <tableColumn id="29" xr3:uid="{E0E2586D-80F3-418E-BAA2-A991593352F1}" name="Beskrivning av resonemang kring risknivå efter införd åtgärd" dataDxfId="34"/>
    <tableColumn id="30" xr3:uid="{FFA2A861-0CAC-4816-89AC-2C84D1E8E258}" name="Åtgärdsansvarig" dataDxfId="33"/>
    <tableColumn id="31" xr3:uid="{4304D1C5-B485-4388-8B0D-28A1DA222FAC}" name="Datum när åtgärden ska vara införd" dataDxfId="32"/>
    <tableColumn id="32" xr3:uid="{C22AF791-9197-47F3-9D28-32798D68BAC7}" name="Status genomförande" dataDxfId="31"/>
    <tableColumn id="33" xr3:uid="{D42594F8-A1E7-4875-B9F5-DEBFB6F37A49}" name="Uppföljnings-datum" dataDxfId="30"/>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topLeftCell="A10" zoomScale="175" zoomScaleNormal="175" workbookViewId="0">
      <selection activeCell="O17" sqref="O17"/>
    </sheetView>
  </sheetViews>
  <sheetFormatPr defaultColWidth="8.83203125" defaultRowHeight="15.5" x14ac:dyDescent="0.35"/>
  <cols>
    <col min="1" max="16384" width="8.83203125" style="18"/>
  </cols>
  <sheetData>
    <row r="6" spans="2:2" x14ac:dyDescent="0.35">
      <c r="B6" s="102"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D11"/>
  <sheetViews>
    <sheetView zoomScale="80" zoomScaleNormal="80" workbookViewId="0">
      <selection activeCell="B14" sqref="B14"/>
    </sheetView>
  </sheetViews>
  <sheetFormatPr defaultColWidth="9" defaultRowHeight="15.5" x14ac:dyDescent="0.35"/>
  <cols>
    <col min="1" max="1" width="2.08203125" style="37" customWidth="1"/>
    <col min="2" max="2" width="25.83203125" style="37" bestFit="1" customWidth="1"/>
    <col min="3" max="3" width="157.5" style="37" customWidth="1"/>
    <col min="4" max="16384" width="9" style="37"/>
  </cols>
  <sheetData>
    <row r="2" spans="2:4" ht="23" x14ac:dyDescent="0.5">
      <c r="B2" s="96" t="s">
        <v>1</v>
      </c>
      <c r="C2" s="96" t="s">
        <v>2</v>
      </c>
    </row>
    <row r="3" spans="2:4" ht="18" customHeight="1" x14ac:dyDescent="0.35">
      <c r="B3" s="103" t="s">
        <v>3</v>
      </c>
      <c r="C3" s="101" t="s">
        <v>4</v>
      </c>
    </row>
    <row r="4" spans="2:4" ht="21" customHeight="1" x14ac:dyDescent="0.35">
      <c r="B4" s="103" t="s">
        <v>5</v>
      </c>
      <c r="C4" s="109" t="s">
        <v>6</v>
      </c>
    </row>
    <row r="5" spans="2:4" ht="35.5" customHeight="1" x14ac:dyDescent="0.35">
      <c r="B5" s="113" t="s">
        <v>7</v>
      </c>
      <c r="C5" s="113" t="s">
        <v>8</v>
      </c>
    </row>
    <row r="6" spans="2:4" ht="35.5" customHeight="1" x14ac:dyDescent="0.35">
      <c r="B6" s="113" t="s">
        <v>9</v>
      </c>
      <c r="C6" s="113" t="s">
        <v>10</v>
      </c>
    </row>
    <row r="7" spans="2:4" ht="35.5" customHeight="1" x14ac:dyDescent="0.35">
      <c r="B7" s="103" t="s">
        <v>11</v>
      </c>
      <c r="C7" s="109" t="s">
        <v>12</v>
      </c>
    </row>
    <row r="8" spans="2:4" ht="31" x14ac:dyDescent="0.35">
      <c r="B8" s="112" t="s">
        <v>13</v>
      </c>
      <c r="C8" s="111" t="s">
        <v>14</v>
      </c>
      <c r="D8" s="18"/>
    </row>
    <row r="9" spans="2:4" x14ac:dyDescent="0.35">
      <c r="B9" s="112" t="s">
        <v>15</v>
      </c>
      <c r="C9" s="112" t="s">
        <v>16</v>
      </c>
      <c r="D9" s="18"/>
    </row>
    <row r="10" spans="2:4" x14ac:dyDescent="0.35">
      <c r="B10" s="110" t="s">
        <v>17</v>
      </c>
      <c r="C10" s="111" t="s">
        <v>18</v>
      </c>
      <c r="D10" s="18"/>
    </row>
    <row r="11" spans="2:4" x14ac:dyDescent="0.35">
      <c r="B11" s="5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39"/>
  <sheetViews>
    <sheetView tabSelected="1" topLeftCell="A10" zoomScale="80" zoomScaleNormal="80" workbookViewId="0">
      <selection activeCell="C12" sqref="C12"/>
    </sheetView>
  </sheetViews>
  <sheetFormatPr defaultColWidth="10.83203125" defaultRowHeight="15.5" x14ac:dyDescent="0.35"/>
  <cols>
    <col min="1" max="1" width="18" style="4" customWidth="1"/>
    <col min="2" max="2" width="8.08203125" style="79" customWidth="1"/>
    <col min="3" max="3" width="20.33203125" style="4" customWidth="1"/>
    <col min="4" max="4" width="25.58203125" style="4" customWidth="1"/>
    <col min="5" max="6" width="34.5" style="4" customWidth="1"/>
    <col min="7" max="7" width="23.58203125" style="4" customWidth="1"/>
    <col min="8" max="8" width="13.5" style="4" hidden="1" customWidth="1"/>
    <col min="9" max="9" width="21.58203125" style="4" customWidth="1"/>
    <col min="10" max="10" width="17.33203125" style="4" hidden="1" customWidth="1"/>
    <col min="11" max="11" width="18.58203125" style="4" customWidth="1"/>
    <col min="12" max="12" width="13" style="4" hidden="1" customWidth="1"/>
    <col min="13" max="13" width="17.83203125" style="4" customWidth="1"/>
    <col min="14" max="14" width="11.33203125" style="4" hidden="1" customWidth="1"/>
    <col min="15" max="15" width="20.08203125" style="4" customWidth="1"/>
    <col min="16" max="16" width="20.08203125" style="4" hidden="1" customWidth="1"/>
    <col min="17" max="17" width="16.58203125" style="4" hidden="1" customWidth="1"/>
    <col min="18" max="18" width="22.08203125" style="4" customWidth="1"/>
    <col min="19" max="19" width="10.33203125" style="4" hidden="1" customWidth="1"/>
    <col min="20" max="20" width="21.58203125" style="5" customWidth="1"/>
    <col min="21" max="21" width="22.33203125" style="1" customWidth="1"/>
    <col min="22" max="22" width="21" style="18" customWidth="1"/>
    <col min="23" max="23" width="22" style="18" customWidth="1"/>
    <col min="24" max="24" width="30.58203125" style="18" customWidth="1"/>
    <col min="25" max="25" width="21.5" style="18" customWidth="1"/>
    <col min="26" max="26" width="19.33203125" style="18" customWidth="1"/>
    <col min="27" max="27" width="18.08203125" style="18" customWidth="1"/>
    <col min="28" max="28" width="17.58203125" style="18" customWidth="1"/>
    <col min="29" max="45" width="10.83203125" style="18"/>
    <col min="46" max="16384" width="10.83203125" style="1"/>
  </cols>
  <sheetData>
    <row r="1" spans="1:45" s="18" customFormat="1" ht="11.25" customHeight="1" x14ac:dyDescent="0.35">
      <c r="A1" s="16"/>
      <c r="B1" s="76"/>
      <c r="C1" s="16"/>
      <c r="D1" s="16"/>
      <c r="E1" s="16"/>
      <c r="F1" s="16"/>
      <c r="G1" s="16"/>
      <c r="H1" s="16"/>
      <c r="I1" s="16"/>
      <c r="J1" s="16"/>
      <c r="K1" s="16"/>
      <c r="L1" s="16"/>
      <c r="M1" s="16"/>
      <c r="N1" s="16"/>
      <c r="O1" s="16"/>
      <c r="P1" s="16"/>
      <c r="Q1" s="16"/>
      <c r="R1" s="16"/>
      <c r="S1" s="16"/>
      <c r="T1" s="17"/>
    </row>
    <row r="2" spans="1:45" s="18" customFormat="1" ht="20.149999999999999" customHeight="1" x14ac:dyDescent="0.35">
      <c r="A2" s="29"/>
      <c r="B2" s="77"/>
      <c r="C2" s="20"/>
      <c r="D2" s="21"/>
      <c r="E2" s="118" t="s">
        <v>19</v>
      </c>
      <c r="F2" s="118"/>
      <c r="G2" s="118"/>
      <c r="H2" s="65"/>
      <c r="I2" s="66" t="s">
        <v>20</v>
      </c>
      <c r="J2" s="67"/>
      <c r="K2" s="69" t="s">
        <v>21</v>
      </c>
      <c r="L2" s="22"/>
      <c r="M2" s="22"/>
      <c r="N2" s="16" t="s">
        <v>22</v>
      </c>
      <c r="O2" s="16"/>
      <c r="P2" s="16"/>
      <c r="Q2" s="16"/>
    </row>
    <row r="3" spans="1:45" s="18" customFormat="1" ht="20.149999999999999" customHeight="1" x14ac:dyDescent="0.35">
      <c r="A3" s="16"/>
      <c r="B3" s="76"/>
      <c r="C3" s="16"/>
      <c r="D3" s="16"/>
      <c r="E3" s="37"/>
      <c r="F3" s="37"/>
      <c r="G3" s="37"/>
      <c r="H3" s="37"/>
      <c r="I3" s="68"/>
      <c r="J3" s="68"/>
      <c r="K3" s="68"/>
      <c r="L3" s="16"/>
      <c r="M3" s="16"/>
      <c r="N3" s="16"/>
      <c r="O3" s="16"/>
      <c r="P3" s="16"/>
      <c r="Q3" s="16"/>
      <c r="R3" s="16"/>
      <c r="S3" s="16"/>
      <c r="T3" s="17"/>
    </row>
    <row r="4" spans="1:45" s="18" customFormat="1" ht="20.149999999999999" customHeight="1" x14ac:dyDescent="0.35">
      <c r="A4" s="16"/>
      <c r="B4" s="76"/>
      <c r="C4" s="16"/>
      <c r="D4" s="16"/>
      <c r="E4" s="122" t="s">
        <v>23</v>
      </c>
      <c r="F4" s="122"/>
      <c r="G4" s="122"/>
      <c r="H4" s="123"/>
      <c r="I4" s="30" t="s">
        <v>22</v>
      </c>
      <c r="J4" s="68"/>
      <c r="K4" s="68" t="s">
        <v>24</v>
      </c>
      <c r="L4" s="16"/>
      <c r="M4" s="16"/>
      <c r="N4" s="16"/>
      <c r="O4" s="16"/>
      <c r="P4" s="16"/>
      <c r="Q4" s="16"/>
      <c r="R4" s="16"/>
      <c r="S4" s="23"/>
      <c r="T4" s="17"/>
    </row>
    <row r="5" spans="1:45" s="18" customFormat="1" ht="20.149999999999999" customHeight="1" x14ac:dyDescent="0.35">
      <c r="B5" s="78"/>
      <c r="C5" s="16"/>
      <c r="D5" s="16"/>
      <c r="E5" s="37"/>
      <c r="F5" s="37"/>
      <c r="G5" s="37"/>
      <c r="H5" s="37"/>
      <c r="I5" s="68"/>
      <c r="J5" s="68"/>
      <c r="K5" s="68"/>
      <c r="L5" s="16"/>
      <c r="M5" s="16"/>
      <c r="N5" s="16"/>
      <c r="O5" s="16"/>
      <c r="P5" s="16"/>
      <c r="Q5" s="16"/>
      <c r="R5" s="16"/>
      <c r="S5" s="23"/>
      <c r="T5" s="17"/>
    </row>
    <row r="6" spans="1:45" x14ac:dyDescent="0.35">
      <c r="C6" s="16"/>
      <c r="D6" s="16"/>
      <c r="E6" s="122" t="s">
        <v>25</v>
      </c>
      <c r="F6" s="122"/>
      <c r="G6" s="122"/>
      <c r="H6" s="123"/>
      <c r="I6" s="68"/>
      <c r="J6" s="68"/>
      <c r="K6" s="68"/>
      <c r="L6" s="16"/>
      <c r="M6" s="16"/>
      <c r="N6" s="16"/>
      <c r="O6" s="16"/>
      <c r="P6" s="16"/>
      <c r="Q6" s="16"/>
      <c r="R6" s="16"/>
      <c r="S6" s="23"/>
      <c r="T6" s="17"/>
      <c r="U6" s="24"/>
    </row>
    <row r="7" spans="1:45" ht="20.25" customHeight="1" x14ac:dyDescent="0.35">
      <c r="A7" s="16"/>
      <c r="B7" s="76"/>
      <c r="C7" s="16"/>
      <c r="D7" s="16"/>
      <c r="E7" s="16"/>
      <c r="F7" s="16"/>
      <c r="G7" s="16"/>
      <c r="H7" s="26" t="s">
        <v>26</v>
      </c>
      <c r="I7" s="25" t="s">
        <v>27</v>
      </c>
      <c r="J7" s="26" t="s">
        <v>26</v>
      </c>
      <c r="K7" s="25" t="s">
        <v>27</v>
      </c>
      <c r="L7" s="26" t="s">
        <v>26</v>
      </c>
      <c r="M7" s="25" t="s">
        <v>27</v>
      </c>
      <c r="N7" s="26" t="s">
        <v>26</v>
      </c>
      <c r="O7" s="25" t="s">
        <v>27</v>
      </c>
      <c r="P7" s="26" t="s">
        <v>26</v>
      </c>
      <c r="Q7" s="26" t="s">
        <v>26</v>
      </c>
      <c r="R7" s="25" t="s">
        <v>28</v>
      </c>
      <c r="S7" s="23" t="s">
        <v>26</v>
      </c>
      <c r="T7" s="27" t="s">
        <v>29</v>
      </c>
      <c r="U7" s="25" t="s">
        <v>30</v>
      </c>
      <c r="V7" s="25" t="s">
        <v>31</v>
      </c>
      <c r="W7" s="16" t="s">
        <v>32</v>
      </c>
      <c r="X7" s="16" t="s">
        <v>33</v>
      </c>
      <c r="Y7" s="16" t="s">
        <v>34</v>
      </c>
      <c r="Z7" s="16" t="s">
        <v>35</v>
      </c>
      <c r="AA7" s="16" t="s">
        <v>36</v>
      </c>
      <c r="AB7" s="16" t="s">
        <v>35</v>
      </c>
    </row>
    <row r="8" spans="1:45" ht="54.75" customHeight="1" x14ac:dyDescent="0.35">
      <c r="A8" s="16"/>
      <c r="B8" s="76"/>
      <c r="C8" s="16"/>
      <c r="D8" s="16"/>
      <c r="E8" s="16"/>
      <c r="F8" s="16"/>
      <c r="G8" s="16"/>
      <c r="H8" s="121" t="s">
        <v>37</v>
      </c>
      <c r="I8" s="121"/>
      <c r="J8" s="119" t="s">
        <v>38</v>
      </c>
      <c r="K8" s="120"/>
      <c r="L8" s="119" t="s">
        <v>39</v>
      </c>
      <c r="M8" s="120"/>
      <c r="N8" s="119" t="s">
        <v>40</v>
      </c>
      <c r="O8" s="120"/>
      <c r="P8" s="14" t="s">
        <v>41</v>
      </c>
      <c r="Q8" s="114" t="s">
        <v>42</v>
      </c>
      <c r="R8" s="115"/>
      <c r="S8" s="116" t="s">
        <v>43</v>
      </c>
      <c r="T8" s="117"/>
      <c r="U8" s="38" t="s">
        <v>44</v>
      </c>
      <c r="V8" s="88" t="s">
        <v>45</v>
      </c>
      <c r="W8" s="86"/>
      <c r="X8" s="86"/>
      <c r="Y8" s="86"/>
      <c r="Z8" s="86"/>
      <c r="AA8" s="86"/>
      <c r="AB8" s="87"/>
    </row>
    <row r="9" spans="1:45" s="7" customFormat="1" ht="60.75" customHeight="1" thickBot="1" x14ac:dyDescent="0.4">
      <c r="A9" s="8" t="s">
        <v>46</v>
      </c>
      <c r="B9" s="75" t="s">
        <v>47</v>
      </c>
      <c r="C9" s="8" t="s">
        <v>48</v>
      </c>
      <c r="D9" s="8" t="s">
        <v>49</v>
      </c>
      <c r="E9" s="8" t="s">
        <v>50</v>
      </c>
      <c r="F9" s="8" t="s">
        <v>51</v>
      </c>
      <c r="G9" s="91" t="s">
        <v>52</v>
      </c>
      <c r="H9" s="31" t="s">
        <v>53</v>
      </c>
      <c r="I9" s="31" t="s">
        <v>54</v>
      </c>
      <c r="J9" s="31" t="s">
        <v>55</v>
      </c>
      <c r="K9" s="31" t="s">
        <v>56</v>
      </c>
      <c r="L9" s="32" t="s">
        <v>57</v>
      </c>
      <c r="M9" s="31" t="s">
        <v>58</v>
      </c>
      <c r="N9" s="32" t="s">
        <v>59</v>
      </c>
      <c r="O9" s="33" t="s">
        <v>60</v>
      </c>
      <c r="P9" s="34" t="s">
        <v>61</v>
      </c>
      <c r="Q9" s="35" t="s">
        <v>62</v>
      </c>
      <c r="R9" s="36" t="s">
        <v>63</v>
      </c>
      <c r="S9" s="31" t="s">
        <v>64</v>
      </c>
      <c r="T9" s="9" t="s">
        <v>43</v>
      </c>
      <c r="U9" s="80" t="s">
        <v>65</v>
      </c>
      <c r="V9" s="89" t="s">
        <v>66</v>
      </c>
      <c r="W9" s="90" t="s">
        <v>67</v>
      </c>
      <c r="X9" s="90" t="s">
        <v>68</v>
      </c>
      <c r="Y9" s="90" t="s">
        <v>69</v>
      </c>
      <c r="Z9" s="90" t="s">
        <v>70</v>
      </c>
      <c r="AA9" s="90" t="s">
        <v>71</v>
      </c>
      <c r="AB9" s="90" t="s">
        <v>72</v>
      </c>
      <c r="AC9" s="28"/>
      <c r="AD9" s="28"/>
      <c r="AE9" s="28"/>
      <c r="AF9" s="28"/>
      <c r="AG9" s="28"/>
      <c r="AH9" s="28"/>
      <c r="AI9" s="28"/>
      <c r="AJ9" s="28"/>
      <c r="AK9" s="28"/>
      <c r="AL9" s="28"/>
      <c r="AM9" s="28"/>
      <c r="AN9" s="28"/>
      <c r="AO9" s="28"/>
      <c r="AP9" s="28"/>
      <c r="AQ9" s="28"/>
      <c r="AR9" s="28"/>
      <c r="AS9" s="28"/>
    </row>
    <row r="10" spans="1:45" s="12" customFormat="1" ht="56.5" customHeight="1" x14ac:dyDescent="0.3">
      <c r="A10" s="10" t="s">
        <v>73</v>
      </c>
      <c r="B10" s="104" t="s">
        <v>74</v>
      </c>
      <c r="C10" s="10" t="s">
        <v>75</v>
      </c>
      <c r="D10" s="10" t="s">
        <v>76</v>
      </c>
      <c r="E10" s="10" t="s">
        <v>77</v>
      </c>
      <c r="F10" s="10" t="s">
        <v>78</v>
      </c>
      <c r="G10" s="10" t="s">
        <v>79</v>
      </c>
      <c r="H10" s="11">
        <f t="shared" ref="H10:H34" si="0">IF(I10="Mycket låg",1,(IF(I10="Låg",2,(IF(I10="Medel",3,(IF(I10="Hög",4,(IF(I10="Mycket hög",5,0)))))))))</f>
        <v>0</v>
      </c>
      <c r="I10" s="105" t="s">
        <v>80</v>
      </c>
      <c r="J10" s="11">
        <f t="shared" ref="J10:J34" si="1">IF(K10="Liten",1,(IF(K10="Medel",2,(IF(K10="Stor",3,0)))))</f>
        <v>0</v>
      </c>
      <c r="K10" s="105" t="s">
        <v>80</v>
      </c>
      <c r="L10" s="11">
        <f t="shared" ref="L10:L34" si="2">IF(M10="Kort",1,(IF(M10="Medel",2,(IF(M10="Lång",3,0)))))</f>
        <v>0</v>
      </c>
      <c r="M10" s="105" t="s">
        <v>80</v>
      </c>
      <c r="N10" s="11">
        <f t="shared" ref="N10:N34" si="3">IF(O10="Lokalt",1,(IF(O10="Regionalt",2,(IF(O10="Nationellt",3,0)))))</f>
        <v>0</v>
      </c>
      <c r="O10" s="105" t="s">
        <v>80</v>
      </c>
      <c r="P10" s="11">
        <f t="shared" ref="P10:P34" si="4">(H10*3+J10+L10+N10)</f>
        <v>0</v>
      </c>
      <c r="Q10" s="11">
        <f t="shared" ref="Q10:Q34" si="5">IF(R10="Låg",1,(IF(R10="Medelhög",2,(IF(R10="Hög",3,(IF(R10="Mycket hög",4,0)))))))</f>
        <v>0</v>
      </c>
      <c r="R10" s="106" t="s">
        <v>80</v>
      </c>
      <c r="S10" s="106">
        <f t="shared" ref="S10:S34" si="6">IF(Q10="","",P10*Q10)</f>
        <v>0</v>
      </c>
      <c r="T10" s="105" t="str">
        <f t="shared" ref="T10:T34" si="7">IF(S10=0,"",IF(S10&lt;=30, "Låg", IF(S10&lt;=40, "Medel", IF(S10&lt;=70, "Hög", "Extremt Hög"))))</f>
        <v/>
      </c>
      <c r="U10" s="105" t="s">
        <v>80</v>
      </c>
      <c r="V10" s="107" t="s">
        <v>81</v>
      </c>
      <c r="W10" s="108" t="s">
        <v>80</v>
      </c>
      <c r="X10" s="108" t="s">
        <v>82</v>
      </c>
      <c r="Y10" s="107" t="s">
        <v>83</v>
      </c>
      <c r="Z10" s="107" t="s">
        <v>84</v>
      </c>
      <c r="AA10" s="107" t="s">
        <v>80</v>
      </c>
      <c r="AB10" s="107" t="s">
        <v>84</v>
      </c>
      <c r="AC10" s="15"/>
      <c r="AD10" s="15"/>
      <c r="AE10" s="15"/>
      <c r="AF10" s="15"/>
      <c r="AG10" s="15"/>
      <c r="AH10" s="15"/>
      <c r="AI10" s="15"/>
      <c r="AJ10" s="15"/>
      <c r="AK10" s="15"/>
      <c r="AL10" s="15"/>
      <c r="AM10" s="15"/>
      <c r="AN10" s="15"/>
      <c r="AO10" s="15"/>
      <c r="AP10" s="15"/>
      <c r="AQ10" s="15"/>
      <c r="AR10" s="15"/>
      <c r="AS10" s="15"/>
    </row>
    <row r="11" spans="1:45" s="12" customFormat="1" ht="58" customHeight="1" x14ac:dyDescent="0.3">
      <c r="A11" s="10" t="s">
        <v>73</v>
      </c>
      <c r="B11" s="104" t="s">
        <v>85</v>
      </c>
      <c r="C11" s="10" t="s">
        <v>75</v>
      </c>
      <c r="D11" s="10" t="s">
        <v>86</v>
      </c>
      <c r="E11" s="10" t="s">
        <v>77</v>
      </c>
      <c r="F11" s="10" t="s">
        <v>78</v>
      </c>
      <c r="G11" s="10" t="s">
        <v>79</v>
      </c>
      <c r="H11" s="11">
        <f t="shared" si="0"/>
        <v>0</v>
      </c>
      <c r="I11" s="105" t="s">
        <v>80</v>
      </c>
      <c r="J11" s="11">
        <f t="shared" si="1"/>
        <v>0</v>
      </c>
      <c r="K11" s="105" t="s">
        <v>80</v>
      </c>
      <c r="L11" s="11">
        <f t="shared" si="2"/>
        <v>0</v>
      </c>
      <c r="M11" s="105" t="s">
        <v>80</v>
      </c>
      <c r="N11" s="11">
        <f t="shared" si="3"/>
        <v>0</v>
      </c>
      <c r="O11" s="105" t="s">
        <v>80</v>
      </c>
      <c r="P11" s="11">
        <f t="shared" si="4"/>
        <v>0</v>
      </c>
      <c r="Q11" s="11">
        <f t="shared" si="5"/>
        <v>0</v>
      </c>
      <c r="R11" s="106" t="s">
        <v>80</v>
      </c>
      <c r="S11" s="106">
        <f t="shared" si="6"/>
        <v>0</v>
      </c>
      <c r="T11" s="105" t="str">
        <f t="shared" si="7"/>
        <v/>
      </c>
      <c r="U11" s="105" t="s">
        <v>80</v>
      </c>
      <c r="V11" s="107" t="s">
        <v>81</v>
      </c>
      <c r="W11" s="108" t="s">
        <v>80</v>
      </c>
      <c r="X11" s="108" t="s">
        <v>82</v>
      </c>
      <c r="Y11" s="107" t="s">
        <v>83</v>
      </c>
      <c r="Z11" s="107" t="s">
        <v>84</v>
      </c>
      <c r="AA11" s="107" t="s">
        <v>80</v>
      </c>
      <c r="AB11" s="107" t="s">
        <v>84</v>
      </c>
      <c r="AC11" s="15"/>
      <c r="AD11" s="15"/>
      <c r="AE11" s="15"/>
      <c r="AF11" s="15"/>
      <c r="AG11" s="15"/>
      <c r="AH11" s="15"/>
      <c r="AI11" s="15"/>
      <c r="AJ11" s="15"/>
      <c r="AK11" s="15"/>
      <c r="AL11" s="15"/>
      <c r="AM11" s="15"/>
      <c r="AN11" s="15"/>
      <c r="AO11" s="15"/>
      <c r="AP11" s="15"/>
      <c r="AQ11" s="15"/>
      <c r="AR11" s="15"/>
      <c r="AS11" s="15"/>
    </row>
    <row r="12" spans="1:45" s="12" customFormat="1" ht="42.65" customHeight="1" x14ac:dyDescent="0.3">
      <c r="A12" s="10" t="s">
        <v>87</v>
      </c>
      <c r="B12" s="104" t="s">
        <v>74</v>
      </c>
      <c r="C12" s="10" t="s">
        <v>88</v>
      </c>
      <c r="D12" s="10" t="s">
        <v>89</v>
      </c>
      <c r="E12" s="10" t="s">
        <v>90</v>
      </c>
      <c r="F12" s="10" t="s">
        <v>51</v>
      </c>
      <c r="G12" s="10" t="s">
        <v>79</v>
      </c>
      <c r="H12" s="11">
        <f t="shared" si="0"/>
        <v>0</v>
      </c>
      <c r="I12" s="105" t="s">
        <v>80</v>
      </c>
      <c r="J12" s="11">
        <f t="shared" si="1"/>
        <v>0</v>
      </c>
      <c r="K12" s="105" t="s">
        <v>80</v>
      </c>
      <c r="L12" s="11">
        <f t="shared" si="2"/>
        <v>0</v>
      </c>
      <c r="M12" s="105" t="s">
        <v>80</v>
      </c>
      <c r="N12" s="11">
        <f t="shared" si="3"/>
        <v>0</v>
      </c>
      <c r="O12" s="105" t="s">
        <v>80</v>
      </c>
      <c r="P12" s="11">
        <f t="shared" si="4"/>
        <v>0</v>
      </c>
      <c r="Q12" s="11">
        <f t="shared" si="5"/>
        <v>0</v>
      </c>
      <c r="R12" s="106" t="s">
        <v>80</v>
      </c>
      <c r="S12" s="106">
        <f t="shared" si="6"/>
        <v>0</v>
      </c>
      <c r="T12" s="105" t="str">
        <f t="shared" si="7"/>
        <v/>
      </c>
      <c r="U12" s="105" t="s">
        <v>80</v>
      </c>
      <c r="V12" s="107" t="s">
        <v>81</v>
      </c>
      <c r="W12" s="108" t="s">
        <v>80</v>
      </c>
      <c r="X12" s="108" t="s">
        <v>82</v>
      </c>
      <c r="Y12" s="107" t="s">
        <v>83</v>
      </c>
      <c r="Z12" s="107" t="s">
        <v>84</v>
      </c>
      <c r="AA12" s="107" t="s">
        <v>80</v>
      </c>
      <c r="AB12" s="107" t="s">
        <v>84</v>
      </c>
      <c r="AC12" s="15"/>
      <c r="AD12" s="15"/>
      <c r="AE12" s="15"/>
      <c r="AF12" s="15"/>
      <c r="AG12" s="15"/>
      <c r="AH12" s="15"/>
      <c r="AI12" s="15"/>
      <c r="AJ12" s="15"/>
      <c r="AK12" s="15"/>
      <c r="AL12" s="15"/>
      <c r="AM12" s="15"/>
      <c r="AN12" s="15"/>
      <c r="AO12" s="15"/>
      <c r="AP12" s="15"/>
      <c r="AQ12" s="15"/>
      <c r="AR12" s="15"/>
      <c r="AS12" s="15"/>
    </row>
    <row r="13" spans="1:45" s="12" customFormat="1" ht="51" customHeight="1" x14ac:dyDescent="0.3">
      <c r="A13" s="10" t="s">
        <v>87</v>
      </c>
      <c r="B13" s="104" t="s">
        <v>85</v>
      </c>
      <c r="C13" s="10" t="s">
        <v>88</v>
      </c>
      <c r="D13" s="10" t="s">
        <v>91</v>
      </c>
      <c r="E13" s="10" t="s">
        <v>92</v>
      </c>
      <c r="F13" s="10" t="s">
        <v>51</v>
      </c>
      <c r="G13" s="10" t="s">
        <v>79</v>
      </c>
      <c r="H13" s="11">
        <f t="shared" si="0"/>
        <v>0</v>
      </c>
      <c r="I13" s="105" t="s">
        <v>80</v>
      </c>
      <c r="J13" s="11">
        <f t="shared" si="1"/>
        <v>0</v>
      </c>
      <c r="K13" s="105" t="s">
        <v>80</v>
      </c>
      <c r="L13" s="11">
        <f t="shared" si="2"/>
        <v>0</v>
      </c>
      <c r="M13" s="105" t="s">
        <v>80</v>
      </c>
      <c r="N13" s="11">
        <f t="shared" si="3"/>
        <v>0</v>
      </c>
      <c r="O13" s="105" t="s">
        <v>80</v>
      </c>
      <c r="P13" s="11">
        <f t="shared" si="4"/>
        <v>0</v>
      </c>
      <c r="Q13" s="11">
        <f t="shared" si="5"/>
        <v>0</v>
      </c>
      <c r="R13" s="106" t="s">
        <v>80</v>
      </c>
      <c r="S13" s="106">
        <f t="shared" si="6"/>
        <v>0</v>
      </c>
      <c r="T13" s="105" t="str">
        <f t="shared" si="7"/>
        <v/>
      </c>
      <c r="U13" s="105" t="s">
        <v>80</v>
      </c>
      <c r="V13" s="107" t="s">
        <v>81</v>
      </c>
      <c r="W13" s="108" t="s">
        <v>80</v>
      </c>
      <c r="X13" s="108" t="s">
        <v>82</v>
      </c>
      <c r="Y13" s="107" t="s">
        <v>83</v>
      </c>
      <c r="Z13" s="107" t="s">
        <v>84</v>
      </c>
      <c r="AA13" s="107" t="s">
        <v>80</v>
      </c>
      <c r="AB13" s="107" t="s">
        <v>84</v>
      </c>
      <c r="AC13" s="15"/>
      <c r="AD13" s="15"/>
      <c r="AE13" s="15"/>
      <c r="AF13" s="15"/>
      <c r="AG13" s="15"/>
      <c r="AH13" s="15"/>
      <c r="AI13" s="15"/>
      <c r="AJ13" s="15"/>
      <c r="AK13" s="15"/>
      <c r="AL13" s="15"/>
      <c r="AM13" s="15"/>
      <c r="AN13" s="15"/>
      <c r="AO13" s="15"/>
      <c r="AP13" s="15"/>
      <c r="AQ13" s="15"/>
      <c r="AR13" s="15"/>
      <c r="AS13" s="15"/>
    </row>
    <row r="14" spans="1:45" s="12" customFormat="1" ht="50.15" customHeight="1" x14ac:dyDescent="0.3">
      <c r="A14" s="10" t="s">
        <v>93</v>
      </c>
      <c r="B14" s="104" t="s">
        <v>74</v>
      </c>
      <c r="C14" s="10" t="s">
        <v>94</v>
      </c>
      <c r="D14" s="10" t="s">
        <v>95</v>
      </c>
      <c r="E14" s="10" t="s">
        <v>96</v>
      </c>
      <c r="F14" s="10" t="s">
        <v>51</v>
      </c>
      <c r="G14" s="10" t="s">
        <v>79</v>
      </c>
      <c r="H14" s="11">
        <f t="shared" si="0"/>
        <v>0</v>
      </c>
      <c r="I14" s="105" t="s">
        <v>80</v>
      </c>
      <c r="J14" s="11">
        <f t="shared" si="1"/>
        <v>0</v>
      </c>
      <c r="K14" s="105" t="s">
        <v>80</v>
      </c>
      <c r="L14" s="11">
        <f t="shared" si="2"/>
        <v>0</v>
      </c>
      <c r="M14" s="105" t="s">
        <v>80</v>
      </c>
      <c r="N14" s="11">
        <f t="shared" si="3"/>
        <v>0</v>
      </c>
      <c r="O14" s="105" t="s">
        <v>80</v>
      </c>
      <c r="P14" s="11">
        <f t="shared" si="4"/>
        <v>0</v>
      </c>
      <c r="Q14" s="11">
        <f t="shared" si="5"/>
        <v>0</v>
      </c>
      <c r="R14" s="106" t="s">
        <v>80</v>
      </c>
      <c r="S14" s="106">
        <f t="shared" si="6"/>
        <v>0</v>
      </c>
      <c r="T14" s="105" t="str">
        <f t="shared" si="7"/>
        <v/>
      </c>
      <c r="U14" s="105" t="s">
        <v>80</v>
      </c>
      <c r="V14" s="107" t="s">
        <v>81</v>
      </c>
      <c r="W14" s="108" t="s">
        <v>80</v>
      </c>
      <c r="X14" s="108" t="s">
        <v>82</v>
      </c>
      <c r="Y14" s="107" t="s">
        <v>83</v>
      </c>
      <c r="Z14" s="107" t="s">
        <v>84</v>
      </c>
      <c r="AA14" s="107" t="s">
        <v>80</v>
      </c>
      <c r="AB14" s="107" t="s">
        <v>84</v>
      </c>
      <c r="AC14" s="15"/>
      <c r="AD14" s="15"/>
      <c r="AE14" s="15"/>
      <c r="AF14" s="15"/>
      <c r="AG14" s="15"/>
      <c r="AH14" s="15"/>
      <c r="AI14" s="15"/>
      <c r="AJ14" s="15"/>
      <c r="AK14" s="15"/>
      <c r="AL14" s="15"/>
      <c r="AM14" s="15"/>
      <c r="AN14" s="15"/>
      <c r="AO14" s="15"/>
      <c r="AP14" s="15"/>
      <c r="AQ14" s="15"/>
      <c r="AR14" s="15"/>
      <c r="AS14" s="15"/>
    </row>
    <row r="15" spans="1:45" s="12" customFormat="1" ht="51.65" customHeight="1" x14ac:dyDescent="0.3">
      <c r="A15" s="10" t="s">
        <v>93</v>
      </c>
      <c r="B15" s="104" t="s">
        <v>85</v>
      </c>
      <c r="C15" s="10" t="s">
        <v>94</v>
      </c>
      <c r="D15" s="10" t="s">
        <v>97</v>
      </c>
      <c r="E15" s="10" t="s">
        <v>98</v>
      </c>
      <c r="F15" s="10" t="s">
        <v>78</v>
      </c>
      <c r="G15" s="10" t="s">
        <v>79</v>
      </c>
      <c r="H15" s="11">
        <f t="shared" si="0"/>
        <v>0</v>
      </c>
      <c r="I15" s="105" t="s">
        <v>80</v>
      </c>
      <c r="J15" s="11">
        <f t="shared" si="1"/>
        <v>0</v>
      </c>
      <c r="K15" s="105" t="s">
        <v>80</v>
      </c>
      <c r="L15" s="11">
        <f t="shared" si="2"/>
        <v>0</v>
      </c>
      <c r="M15" s="105" t="s">
        <v>80</v>
      </c>
      <c r="N15" s="11">
        <f t="shared" si="3"/>
        <v>0</v>
      </c>
      <c r="O15" s="105" t="s">
        <v>80</v>
      </c>
      <c r="P15" s="11">
        <f t="shared" si="4"/>
        <v>0</v>
      </c>
      <c r="Q15" s="11">
        <f t="shared" si="5"/>
        <v>0</v>
      </c>
      <c r="R15" s="106" t="s">
        <v>80</v>
      </c>
      <c r="S15" s="106">
        <f t="shared" si="6"/>
        <v>0</v>
      </c>
      <c r="T15" s="105" t="str">
        <f t="shared" si="7"/>
        <v/>
      </c>
      <c r="U15" s="105" t="s">
        <v>80</v>
      </c>
      <c r="V15" s="107" t="s">
        <v>81</v>
      </c>
      <c r="W15" s="108" t="s">
        <v>80</v>
      </c>
      <c r="X15" s="108" t="s">
        <v>82</v>
      </c>
      <c r="Y15" s="107" t="s">
        <v>83</v>
      </c>
      <c r="Z15" s="107" t="s">
        <v>84</v>
      </c>
      <c r="AA15" s="107" t="s">
        <v>80</v>
      </c>
      <c r="AB15" s="107" t="s">
        <v>84</v>
      </c>
      <c r="AC15" s="15"/>
      <c r="AD15" s="15"/>
      <c r="AE15" s="15"/>
      <c r="AF15" s="15"/>
      <c r="AG15" s="15"/>
      <c r="AH15" s="15"/>
      <c r="AI15" s="15"/>
      <c r="AJ15" s="15"/>
      <c r="AK15" s="15"/>
      <c r="AL15" s="15"/>
      <c r="AM15" s="15"/>
      <c r="AN15" s="15"/>
      <c r="AO15" s="15"/>
      <c r="AP15" s="15"/>
      <c r="AQ15" s="15"/>
      <c r="AR15" s="15"/>
      <c r="AS15" s="15"/>
    </row>
    <row r="16" spans="1:45" s="12" customFormat="1" ht="53.15" customHeight="1" x14ac:dyDescent="0.3">
      <c r="A16" s="10" t="s">
        <v>93</v>
      </c>
      <c r="B16" s="104" t="s">
        <v>99</v>
      </c>
      <c r="C16" s="10" t="s">
        <v>94</v>
      </c>
      <c r="D16" s="10" t="s">
        <v>100</v>
      </c>
      <c r="E16" s="10" t="s">
        <v>77</v>
      </c>
      <c r="F16" s="10" t="s">
        <v>78</v>
      </c>
      <c r="G16" s="10" t="s">
        <v>79</v>
      </c>
      <c r="H16" s="11">
        <f t="shared" si="0"/>
        <v>0</v>
      </c>
      <c r="I16" s="105" t="s">
        <v>80</v>
      </c>
      <c r="J16" s="11">
        <f t="shared" si="1"/>
        <v>0</v>
      </c>
      <c r="K16" s="105" t="s">
        <v>80</v>
      </c>
      <c r="L16" s="11">
        <f t="shared" si="2"/>
        <v>0</v>
      </c>
      <c r="M16" s="105" t="s">
        <v>80</v>
      </c>
      <c r="N16" s="11">
        <f t="shared" si="3"/>
        <v>0</v>
      </c>
      <c r="O16" s="105" t="s">
        <v>80</v>
      </c>
      <c r="P16" s="11">
        <f t="shared" si="4"/>
        <v>0</v>
      </c>
      <c r="Q16" s="11">
        <f t="shared" si="5"/>
        <v>0</v>
      </c>
      <c r="R16" s="106" t="s">
        <v>80</v>
      </c>
      <c r="S16" s="106">
        <f t="shared" si="6"/>
        <v>0</v>
      </c>
      <c r="T16" s="105" t="str">
        <f t="shared" si="7"/>
        <v/>
      </c>
      <c r="U16" s="105" t="s">
        <v>80</v>
      </c>
      <c r="V16" s="107" t="s">
        <v>81</v>
      </c>
      <c r="W16" s="108" t="s">
        <v>80</v>
      </c>
      <c r="X16" s="108" t="s">
        <v>82</v>
      </c>
      <c r="Y16" s="107" t="s">
        <v>83</v>
      </c>
      <c r="Z16" s="107" t="s">
        <v>84</v>
      </c>
      <c r="AA16" s="107" t="s">
        <v>80</v>
      </c>
      <c r="AB16" s="107" t="s">
        <v>84</v>
      </c>
      <c r="AC16" s="15"/>
      <c r="AD16" s="15"/>
      <c r="AE16" s="15"/>
      <c r="AF16" s="15"/>
      <c r="AG16" s="15"/>
      <c r="AH16" s="15"/>
      <c r="AI16" s="15"/>
      <c r="AJ16" s="15"/>
      <c r="AK16" s="15"/>
      <c r="AL16" s="15"/>
      <c r="AM16" s="15"/>
      <c r="AN16" s="15"/>
      <c r="AO16" s="15"/>
      <c r="AP16" s="15"/>
      <c r="AQ16" s="15"/>
      <c r="AR16" s="15"/>
      <c r="AS16" s="15"/>
    </row>
    <row r="17" spans="1:45" s="12" customFormat="1" ht="66.650000000000006" customHeight="1" x14ac:dyDescent="0.3">
      <c r="A17" s="10" t="s">
        <v>93</v>
      </c>
      <c r="B17" s="104" t="s">
        <v>101</v>
      </c>
      <c r="C17" s="10" t="s">
        <v>94</v>
      </c>
      <c r="D17" s="10" t="s">
        <v>102</v>
      </c>
      <c r="E17" s="10" t="s">
        <v>103</v>
      </c>
      <c r="F17" s="10" t="s">
        <v>51</v>
      </c>
      <c r="G17" s="10" t="s">
        <v>79</v>
      </c>
      <c r="H17" s="11">
        <f t="shared" si="0"/>
        <v>0</v>
      </c>
      <c r="I17" s="105" t="s">
        <v>80</v>
      </c>
      <c r="J17" s="11">
        <f t="shared" si="1"/>
        <v>0</v>
      </c>
      <c r="K17" s="105" t="s">
        <v>80</v>
      </c>
      <c r="L17" s="11">
        <f t="shared" si="2"/>
        <v>0</v>
      </c>
      <c r="M17" s="105" t="s">
        <v>80</v>
      </c>
      <c r="N17" s="11">
        <f t="shared" si="3"/>
        <v>0</v>
      </c>
      <c r="O17" s="105" t="s">
        <v>80</v>
      </c>
      <c r="P17" s="11">
        <f t="shared" si="4"/>
        <v>0</v>
      </c>
      <c r="Q17" s="11">
        <f t="shared" si="5"/>
        <v>0</v>
      </c>
      <c r="R17" s="106" t="s">
        <v>80</v>
      </c>
      <c r="S17" s="106">
        <f t="shared" si="6"/>
        <v>0</v>
      </c>
      <c r="T17" s="105" t="str">
        <f t="shared" si="7"/>
        <v/>
      </c>
      <c r="U17" s="105" t="s">
        <v>80</v>
      </c>
      <c r="V17" s="107" t="s">
        <v>81</v>
      </c>
      <c r="W17" s="108" t="s">
        <v>80</v>
      </c>
      <c r="X17" s="108" t="s">
        <v>82</v>
      </c>
      <c r="Y17" s="107" t="s">
        <v>83</v>
      </c>
      <c r="Z17" s="107" t="s">
        <v>84</v>
      </c>
      <c r="AA17" s="107" t="s">
        <v>80</v>
      </c>
      <c r="AB17" s="107" t="s">
        <v>84</v>
      </c>
      <c r="AC17" s="15"/>
      <c r="AD17" s="15"/>
      <c r="AE17" s="15"/>
      <c r="AF17" s="15"/>
      <c r="AG17" s="15"/>
      <c r="AH17" s="15"/>
      <c r="AI17" s="15"/>
      <c r="AJ17" s="15"/>
      <c r="AK17" s="15"/>
      <c r="AL17" s="15"/>
      <c r="AM17" s="15"/>
      <c r="AN17" s="15"/>
      <c r="AO17" s="15"/>
      <c r="AP17" s="15"/>
      <c r="AQ17" s="15"/>
      <c r="AR17" s="15"/>
      <c r="AS17" s="15"/>
    </row>
    <row r="18" spans="1:45" s="12" customFormat="1" ht="61" customHeight="1" x14ac:dyDescent="0.3">
      <c r="A18" s="10" t="s">
        <v>93</v>
      </c>
      <c r="B18" s="104" t="s">
        <v>104</v>
      </c>
      <c r="C18" s="10" t="s">
        <v>94</v>
      </c>
      <c r="D18" s="10" t="s">
        <v>105</v>
      </c>
      <c r="E18" s="10" t="s">
        <v>106</v>
      </c>
      <c r="F18" s="10" t="s">
        <v>78</v>
      </c>
      <c r="G18" s="10" t="s">
        <v>79</v>
      </c>
      <c r="H18" s="11">
        <f t="shared" si="0"/>
        <v>0</v>
      </c>
      <c r="I18" s="105" t="s">
        <v>80</v>
      </c>
      <c r="J18" s="11">
        <f t="shared" si="1"/>
        <v>0</v>
      </c>
      <c r="K18" s="105" t="s">
        <v>80</v>
      </c>
      <c r="L18" s="11">
        <f t="shared" si="2"/>
        <v>0</v>
      </c>
      <c r="M18" s="105" t="s">
        <v>80</v>
      </c>
      <c r="N18" s="11">
        <f t="shared" si="3"/>
        <v>0</v>
      </c>
      <c r="O18" s="105" t="s">
        <v>80</v>
      </c>
      <c r="P18" s="11">
        <f t="shared" si="4"/>
        <v>0</v>
      </c>
      <c r="Q18" s="11">
        <f t="shared" si="5"/>
        <v>0</v>
      </c>
      <c r="R18" s="106" t="s">
        <v>80</v>
      </c>
      <c r="S18" s="106">
        <f t="shared" si="6"/>
        <v>0</v>
      </c>
      <c r="T18" s="105" t="str">
        <f t="shared" si="7"/>
        <v/>
      </c>
      <c r="U18" s="105" t="s">
        <v>80</v>
      </c>
      <c r="V18" s="107" t="s">
        <v>81</v>
      </c>
      <c r="W18" s="108" t="s">
        <v>80</v>
      </c>
      <c r="X18" s="108" t="s">
        <v>82</v>
      </c>
      <c r="Y18" s="107" t="s">
        <v>83</v>
      </c>
      <c r="Z18" s="107" t="s">
        <v>84</v>
      </c>
      <c r="AA18" s="107" t="s">
        <v>80</v>
      </c>
      <c r="AB18" s="107" t="s">
        <v>84</v>
      </c>
      <c r="AC18" s="15"/>
      <c r="AD18" s="15"/>
      <c r="AE18" s="15"/>
      <c r="AF18" s="15"/>
      <c r="AG18" s="15"/>
      <c r="AH18" s="15"/>
      <c r="AI18" s="15"/>
      <c r="AJ18" s="15"/>
      <c r="AK18" s="15"/>
      <c r="AL18" s="15"/>
      <c r="AM18" s="15"/>
      <c r="AN18" s="15"/>
      <c r="AO18" s="15"/>
      <c r="AP18" s="15"/>
      <c r="AQ18" s="15"/>
      <c r="AR18" s="15"/>
      <c r="AS18" s="15"/>
    </row>
    <row r="19" spans="1:45" s="12" customFormat="1" ht="70" customHeight="1" x14ac:dyDescent="0.3">
      <c r="A19" s="10" t="s">
        <v>93</v>
      </c>
      <c r="B19" s="104" t="s">
        <v>107</v>
      </c>
      <c r="C19" s="10" t="s">
        <v>94</v>
      </c>
      <c r="D19" s="10" t="s">
        <v>108</v>
      </c>
      <c r="E19" s="10" t="s">
        <v>109</v>
      </c>
      <c r="F19" s="10" t="s">
        <v>51</v>
      </c>
      <c r="G19" s="10" t="s">
        <v>79</v>
      </c>
      <c r="H19" s="11">
        <f t="shared" si="0"/>
        <v>0</v>
      </c>
      <c r="I19" s="105" t="s">
        <v>80</v>
      </c>
      <c r="J19" s="11">
        <f t="shared" si="1"/>
        <v>0</v>
      </c>
      <c r="K19" s="105" t="s">
        <v>80</v>
      </c>
      <c r="L19" s="11">
        <f t="shared" si="2"/>
        <v>0</v>
      </c>
      <c r="M19" s="105" t="s">
        <v>80</v>
      </c>
      <c r="N19" s="11">
        <f t="shared" si="3"/>
        <v>0</v>
      </c>
      <c r="O19" s="105" t="s">
        <v>80</v>
      </c>
      <c r="P19" s="11">
        <f t="shared" si="4"/>
        <v>0</v>
      </c>
      <c r="Q19" s="11">
        <f t="shared" si="5"/>
        <v>0</v>
      </c>
      <c r="R19" s="106" t="s">
        <v>80</v>
      </c>
      <c r="S19" s="106">
        <f t="shared" si="6"/>
        <v>0</v>
      </c>
      <c r="T19" s="105" t="str">
        <f t="shared" si="7"/>
        <v/>
      </c>
      <c r="U19" s="105" t="s">
        <v>80</v>
      </c>
      <c r="V19" s="107" t="s">
        <v>81</v>
      </c>
      <c r="W19" s="108" t="s">
        <v>80</v>
      </c>
      <c r="X19" s="108" t="s">
        <v>82</v>
      </c>
      <c r="Y19" s="107" t="s">
        <v>83</v>
      </c>
      <c r="Z19" s="107" t="s">
        <v>84</v>
      </c>
      <c r="AA19" s="107" t="s">
        <v>80</v>
      </c>
      <c r="AB19" s="107" t="s">
        <v>84</v>
      </c>
      <c r="AC19" s="15"/>
      <c r="AD19" s="15"/>
      <c r="AE19" s="15"/>
      <c r="AF19" s="15"/>
      <c r="AG19" s="15"/>
      <c r="AH19" s="15"/>
      <c r="AI19" s="15"/>
      <c r="AJ19" s="15"/>
      <c r="AK19" s="15"/>
      <c r="AL19" s="15"/>
      <c r="AM19" s="15"/>
      <c r="AN19" s="15"/>
      <c r="AO19" s="15"/>
      <c r="AP19" s="15"/>
      <c r="AQ19" s="15"/>
      <c r="AR19" s="15"/>
      <c r="AS19" s="15"/>
    </row>
    <row r="20" spans="1:45" s="12" customFormat="1" ht="59" customHeight="1" x14ac:dyDescent="0.3">
      <c r="A20" s="10" t="s">
        <v>110</v>
      </c>
      <c r="B20" s="104" t="s">
        <v>74</v>
      </c>
      <c r="C20" s="10" t="s">
        <v>111</v>
      </c>
      <c r="D20" s="10" t="s">
        <v>112</v>
      </c>
      <c r="E20" s="10" t="s">
        <v>113</v>
      </c>
      <c r="F20" s="10" t="s">
        <v>51</v>
      </c>
      <c r="G20" s="10" t="s">
        <v>79</v>
      </c>
      <c r="H20" s="11">
        <f t="shared" si="0"/>
        <v>0</v>
      </c>
      <c r="I20" s="105" t="s">
        <v>80</v>
      </c>
      <c r="J20" s="11">
        <f t="shared" si="1"/>
        <v>0</v>
      </c>
      <c r="K20" s="105" t="s">
        <v>80</v>
      </c>
      <c r="L20" s="11">
        <f t="shared" si="2"/>
        <v>0</v>
      </c>
      <c r="M20" s="105" t="s">
        <v>80</v>
      </c>
      <c r="N20" s="11">
        <f t="shared" si="3"/>
        <v>0</v>
      </c>
      <c r="O20" s="105" t="s">
        <v>80</v>
      </c>
      <c r="P20" s="11">
        <f t="shared" si="4"/>
        <v>0</v>
      </c>
      <c r="Q20" s="11">
        <f t="shared" si="5"/>
        <v>0</v>
      </c>
      <c r="R20" s="106" t="s">
        <v>80</v>
      </c>
      <c r="S20" s="106">
        <f t="shared" si="6"/>
        <v>0</v>
      </c>
      <c r="T20" s="105" t="str">
        <f t="shared" si="7"/>
        <v/>
      </c>
      <c r="U20" s="105" t="s">
        <v>80</v>
      </c>
      <c r="V20" s="107" t="s">
        <v>81</v>
      </c>
      <c r="W20" s="108" t="s">
        <v>80</v>
      </c>
      <c r="X20" s="108" t="s">
        <v>82</v>
      </c>
      <c r="Y20" s="107" t="s">
        <v>83</v>
      </c>
      <c r="Z20" s="107" t="s">
        <v>84</v>
      </c>
      <c r="AA20" s="107" t="s">
        <v>80</v>
      </c>
      <c r="AB20" s="107" t="s">
        <v>84</v>
      </c>
      <c r="AC20" s="15"/>
      <c r="AD20" s="15"/>
      <c r="AE20" s="15"/>
      <c r="AF20" s="15"/>
      <c r="AG20" s="15"/>
      <c r="AH20" s="15"/>
      <c r="AI20" s="15"/>
      <c r="AJ20" s="15"/>
      <c r="AK20" s="15"/>
      <c r="AL20" s="15"/>
      <c r="AM20" s="15"/>
      <c r="AN20" s="15"/>
      <c r="AO20" s="15"/>
      <c r="AP20" s="15"/>
      <c r="AQ20" s="15"/>
      <c r="AR20" s="15"/>
      <c r="AS20" s="15"/>
    </row>
    <row r="21" spans="1:45" s="12" customFormat="1" ht="45.5" customHeight="1" x14ac:dyDescent="0.3">
      <c r="A21" s="10" t="s">
        <v>114</v>
      </c>
      <c r="B21" s="104" t="s">
        <v>74</v>
      </c>
      <c r="C21" s="10" t="s">
        <v>115</v>
      </c>
      <c r="D21" s="10" t="s">
        <v>116</v>
      </c>
      <c r="E21" s="10" t="s">
        <v>117</v>
      </c>
      <c r="F21" s="10" t="s">
        <v>51</v>
      </c>
      <c r="G21" s="10" t="s">
        <v>79</v>
      </c>
      <c r="H21" s="11">
        <f t="shared" si="0"/>
        <v>0</v>
      </c>
      <c r="I21" s="105" t="s">
        <v>80</v>
      </c>
      <c r="J21" s="11">
        <f t="shared" si="1"/>
        <v>0</v>
      </c>
      <c r="K21" s="105" t="s">
        <v>80</v>
      </c>
      <c r="L21" s="11">
        <f t="shared" si="2"/>
        <v>0</v>
      </c>
      <c r="M21" s="105" t="s">
        <v>80</v>
      </c>
      <c r="N21" s="11">
        <f t="shared" si="3"/>
        <v>0</v>
      </c>
      <c r="O21" s="105" t="s">
        <v>80</v>
      </c>
      <c r="P21" s="11">
        <f t="shared" si="4"/>
        <v>0</v>
      </c>
      <c r="Q21" s="11">
        <f t="shared" si="5"/>
        <v>0</v>
      </c>
      <c r="R21" s="106" t="s">
        <v>80</v>
      </c>
      <c r="S21" s="106">
        <f t="shared" si="6"/>
        <v>0</v>
      </c>
      <c r="T21" s="105" t="str">
        <f t="shared" si="7"/>
        <v/>
      </c>
      <c r="U21" s="105" t="s">
        <v>80</v>
      </c>
      <c r="V21" s="107" t="s">
        <v>81</v>
      </c>
      <c r="W21" s="108" t="s">
        <v>80</v>
      </c>
      <c r="X21" s="108" t="s">
        <v>82</v>
      </c>
      <c r="Y21" s="107" t="s">
        <v>83</v>
      </c>
      <c r="Z21" s="107" t="s">
        <v>84</v>
      </c>
      <c r="AA21" s="107" t="s">
        <v>80</v>
      </c>
      <c r="AB21" s="107" t="s">
        <v>84</v>
      </c>
      <c r="AC21" s="15"/>
      <c r="AD21" s="15"/>
      <c r="AE21" s="15"/>
      <c r="AF21" s="15"/>
      <c r="AG21" s="15"/>
      <c r="AH21" s="15"/>
      <c r="AI21" s="15"/>
      <c r="AJ21" s="15"/>
      <c r="AK21" s="15"/>
      <c r="AL21" s="15"/>
      <c r="AM21" s="15"/>
      <c r="AN21" s="15"/>
      <c r="AO21" s="15"/>
      <c r="AP21" s="15"/>
      <c r="AQ21" s="15"/>
      <c r="AR21" s="15"/>
      <c r="AS21" s="15"/>
    </row>
    <row r="22" spans="1:45" s="12" customFormat="1" ht="56.15" customHeight="1" x14ac:dyDescent="0.3">
      <c r="A22" s="10" t="s">
        <v>118</v>
      </c>
      <c r="B22" s="104" t="s">
        <v>74</v>
      </c>
      <c r="C22" s="10" t="s">
        <v>119</v>
      </c>
      <c r="D22" s="10" t="s">
        <v>120</v>
      </c>
      <c r="E22" s="10" t="s">
        <v>121</v>
      </c>
      <c r="F22" s="10" t="s">
        <v>51</v>
      </c>
      <c r="G22" s="10" t="s">
        <v>79</v>
      </c>
      <c r="H22" s="11">
        <f t="shared" si="0"/>
        <v>0</v>
      </c>
      <c r="I22" s="105" t="s">
        <v>80</v>
      </c>
      <c r="J22" s="11">
        <f t="shared" si="1"/>
        <v>0</v>
      </c>
      <c r="K22" s="105" t="s">
        <v>80</v>
      </c>
      <c r="L22" s="11">
        <f t="shared" si="2"/>
        <v>0</v>
      </c>
      <c r="M22" s="105" t="s">
        <v>80</v>
      </c>
      <c r="N22" s="11">
        <f t="shared" si="3"/>
        <v>0</v>
      </c>
      <c r="O22" s="105" t="s">
        <v>80</v>
      </c>
      <c r="P22" s="11">
        <f t="shared" si="4"/>
        <v>0</v>
      </c>
      <c r="Q22" s="11">
        <f t="shared" si="5"/>
        <v>0</v>
      </c>
      <c r="R22" s="106" t="s">
        <v>80</v>
      </c>
      <c r="S22" s="106">
        <f t="shared" si="6"/>
        <v>0</v>
      </c>
      <c r="T22" s="105" t="str">
        <f t="shared" si="7"/>
        <v/>
      </c>
      <c r="U22" s="105" t="s">
        <v>80</v>
      </c>
      <c r="V22" s="107" t="s">
        <v>81</v>
      </c>
      <c r="W22" s="108" t="s">
        <v>80</v>
      </c>
      <c r="X22" s="108" t="s">
        <v>82</v>
      </c>
      <c r="Y22" s="107" t="s">
        <v>83</v>
      </c>
      <c r="Z22" s="107" t="s">
        <v>84</v>
      </c>
      <c r="AA22" s="107" t="s">
        <v>80</v>
      </c>
      <c r="AB22" s="107" t="s">
        <v>84</v>
      </c>
      <c r="AC22" s="15"/>
      <c r="AD22" s="15"/>
      <c r="AE22" s="15"/>
      <c r="AF22" s="15"/>
      <c r="AG22" s="15"/>
      <c r="AH22" s="15"/>
      <c r="AI22" s="15"/>
      <c r="AJ22" s="15"/>
      <c r="AK22" s="15"/>
      <c r="AL22" s="15"/>
      <c r="AM22" s="15"/>
      <c r="AN22" s="15"/>
      <c r="AO22" s="15"/>
      <c r="AP22" s="15"/>
      <c r="AQ22" s="15"/>
      <c r="AR22" s="15"/>
      <c r="AS22" s="15"/>
    </row>
    <row r="23" spans="1:45" s="12" customFormat="1" ht="57" customHeight="1" x14ac:dyDescent="0.3">
      <c r="A23" s="10" t="s">
        <v>122</v>
      </c>
      <c r="B23" s="104" t="s">
        <v>74</v>
      </c>
      <c r="C23" s="10" t="s">
        <v>123</v>
      </c>
      <c r="D23" s="10" t="s">
        <v>124</v>
      </c>
      <c r="E23" s="10" t="s">
        <v>125</v>
      </c>
      <c r="F23" s="10" t="s">
        <v>51</v>
      </c>
      <c r="G23" s="10" t="s">
        <v>79</v>
      </c>
      <c r="H23" s="11">
        <f t="shared" si="0"/>
        <v>0</v>
      </c>
      <c r="I23" s="105" t="s">
        <v>80</v>
      </c>
      <c r="J23" s="11">
        <f t="shared" si="1"/>
        <v>0</v>
      </c>
      <c r="K23" s="105" t="s">
        <v>80</v>
      </c>
      <c r="L23" s="11">
        <f t="shared" si="2"/>
        <v>0</v>
      </c>
      <c r="M23" s="105" t="s">
        <v>80</v>
      </c>
      <c r="N23" s="11">
        <f t="shared" si="3"/>
        <v>0</v>
      </c>
      <c r="O23" s="105" t="s">
        <v>80</v>
      </c>
      <c r="P23" s="11">
        <f t="shared" si="4"/>
        <v>0</v>
      </c>
      <c r="Q23" s="11">
        <f t="shared" si="5"/>
        <v>0</v>
      </c>
      <c r="R23" s="106" t="s">
        <v>80</v>
      </c>
      <c r="S23" s="106">
        <f t="shared" si="6"/>
        <v>0</v>
      </c>
      <c r="T23" s="105" t="str">
        <f t="shared" si="7"/>
        <v/>
      </c>
      <c r="U23" s="105" t="s">
        <v>80</v>
      </c>
      <c r="V23" s="107" t="s">
        <v>81</v>
      </c>
      <c r="W23" s="108" t="s">
        <v>80</v>
      </c>
      <c r="X23" s="108" t="s">
        <v>82</v>
      </c>
      <c r="Y23" s="107" t="s">
        <v>83</v>
      </c>
      <c r="Z23" s="107" t="s">
        <v>84</v>
      </c>
      <c r="AA23" s="107" t="s">
        <v>80</v>
      </c>
      <c r="AB23" s="107" t="s">
        <v>84</v>
      </c>
      <c r="AC23" s="15"/>
      <c r="AD23" s="15"/>
      <c r="AE23" s="15"/>
      <c r="AF23" s="15"/>
      <c r="AG23" s="15"/>
      <c r="AH23" s="15"/>
      <c r="AI23" s="15"/>
      <c r="AJ23" s="15"/>
      <c r="AK23" s="15"/>
      <c r="AL23" s="15"/>
      <c r="AM23" s="15"/>
      <c r="AN23" s="15"/>
      <c r="AO23" s="15"/>
      <c r="AP23" s="15"/>
      <c r="AQ23" s="15"/>
      <c r="AR23" s="15"/>
      <c r="AS23" s="15"/>
    </row>
    <row r="24" spans="1:45" s="12" customFormat="1" ht="55" customHeight="1" x14ac:dyDescent="0.3">
      <c r="A24" s="10" t="s">
        <v>126</v>
      </c>
      <c r="B24" s="104" t="s">
        <v>74</v>
      </c>
      <c r="C24" s="10" t="s">
        <v>127</v>
      </c>
      <c r="D24" s="10" t="s">
        <v>128</v>
      </c>
      <c r="E24" s="10" t="s">
        <v>129</v>
      </c>
      <c r="F24" s="10" t="s">
        <v>51</v>
      </c>
      <c r="G24" s="10" t="s">
        <v>79</v>
      </c>
      <c r="H24" s="11">
        <f t="shared" si="0"/>
        <v>0</v>
      </c>
      <c r="I24" s="105" t="s">
        <v>80</v>
      </c>
      <c r="J24" s="11">
        <f t="shared" si="1"/>
        <v>0</v>
      </c>
      <c r="K24" s="105" t="s">
        <v>80</v>
      </c>
      <c r="L24" s="11">
        <f t="shared" si="2"/>
        <v>0</v>
      </c>
      <c r="M24" s="105" t="s">
        <v>80</v>
      </c>
      <c r="N24" s="11">
        <f t="shared" si="3"/>
        <v>0</v>
      </c>
      <c r="O24" s="105" t="s">
        <v>80</v>
      </c>
      <c r="P24" s="11">
        <f t="shared" si="4"/>
        <v>0</v>
      </c>
      <c r="Q24" s="11">
        <f t="shared" si="5"/>
        <v>0</v>
      </c>
      <c r="R24" s="106" t="s">
        <v>80</v>
      </c>
      <c r="S24" s="106">
        <f t="shared" si="6"/>
        <v>0</v>
      </c>
      <c r="T24" s="105" t="str">
        <f t="shared" si="7"/>
        <v/>
      </c>
      <c r="U24" s="105" t="s">
        <v>80</v>
      </c>
      <c r="V24" s="107" t="s">
        <v>81</v>
      </c>
      <c r="W24" s="108" t="s">
        <v>80</v>
      </c>
      <c r="X24" s="108" t="s">
        <v>82</v>
      </c>
      <c r="Y24" s="107" t="s">
        <v>83</v>
      </c>
      <c r="Z24" s="107" t="s">
        <v>84</v>
      </c>
      <c r="AA24" s="107" t="s">
        <v>80</v>
      </c>
      <c r="AB24" s="107" t="s">
        <v>84</v>
      </c>
      <c r="AC24" s="15"/>
      <c r="AD24" s="15"/>
      <c r="AE24" s="15"/>
      <c r="AF24" s="15"/>
      <c r="AG24" s="15"/>
      <c r="AH24" s="15"/>
      <c r="AI24" s="15"/>
      <c r="AJ24" s="15"/>
      <c r="AK24" s="15"/>
      <c r="AL24" s="15"/>
      <c r="AM24" s="15"/>
      <c r="AN24" s="15"/>
      <c r="AO24" s="15"/>
      <c r="AP24" s="15"/>
      <c r="AQ24" s="15"/>
      <c r="AR24" s="15"/>
      <c r="AS24" s="15"/>
    </row>
    <row r="25" spans="1:45" s="12" customFormat="1" ht="57.65" customHeight="1" x14ac:dyDescent="0.3">
      <c r="A25" s="10" t="s">
        <v>130</v>
      </c>
      <c r="B25" s="104" t="s">
        <v>74</v>
      </c>
      <c r="C25" s="10" t="s">
        <v>131</v>
      </c>
      <c r="D25" s="10" t="s">
        <v>132</v>
      </c>
      <c r="E25" s="10" t="s">
        <v>133</v>
      </c>
      <c r="F25" s="10" t="s">
        <v>51</v>
      </c>
      <c r="G25" s="10" t="s">
        <v>79</v>
      </c>
      <c r="H25" s="11">
        <f t="shared" si="0"/>
        <v>0</v>
      </c>
      <c r="I25" s="105" t="s">
        <v>80</v>
      </c>
      <c r="J25" s="11">
        <f t="shared" si="1"/>
        <v>0</v>
      </c>
      <c r="K25" s="105" t="s">
        <v>80</v>
      </c>
      <c r="L25" s="11">
        <f t="shared" si="2"/>
        <v>0</v>
      </c>
      <c r="M25" s="105" t="s">
        <v>80</v>
      </c>
      <c r="N25" s="11">
        <f t="shared" si="3"/>
        <v>0</v>
      </c>
      <c r="O25" s="105" t="s">
        <v>80</v>
      </c>
      <c r="P25" s="11">
        <f t="shared" si="4"/>
        <v>0</v>
      </c>
      <c r="Q25" s="11">
        <f t="shared" si="5"/>
        <v>0</v>
      </c>
      <c r="R25" s="106" t="s">
        <v>80</v>
      </c>
      <c r="S25" s="106">
        <f t="shared" si="6"/>
        <v>0</v>
      </c>
      <c r="T25" s="105" t="str">
        <f t="shared" si="7"/>
        <v/>
      </c>
      <c r="U25" s="105" t="s">
        <v>80</v>
      </c>
      <c r="V25" s="107" t="s">
        <v>81</v>
      </c>
      <c r="W25" s="108" t="s">
        <v>80</v>
      </c>
      <c r="X25" s="108" t="s">
        <v>82</v>
      </c>
      <c r="Y25" s="107" t="s">
        <v>83</v>
      </c>
      <c r="Z25" s="107" t="s">
        <v>84</v>
      </c>
      <c r="AA25" s="107" t="s">
        <v>80</v>
      </c>
      <c r="AB25" s="107" t="s">
        <v>84</v>
      </c>
      <c r="AC25" s="15"/>
      <c r="AD25" s="15"/>
      <c r="AE25" s="15"/>
      <c r="AF25" s="15"/>
      <c r="AG25" s="15"/>
      <c r="AH25" s="15"/>
      <c r="AI25" s="15"/>
      <c r="AJ25" s="15"/>
      <c r="AK25" s="15"/>
      <c r="AL25" s="15"/>
      <c r="AM25" s="15"/>
      <c r="AN25" s="15"/>
      <c r="AO25" s="15"/>
      <c r="AP25" s="15"/>
      <c r="AQ25" s="15"/>
      <c r="AR25" s="15"/>
      <c r="AS25" s="15"/>
    </row>
    <row r="26" spans="1:45" s="12" customFormat="1" ht="56.15" customHeight="1" x14ac:dyDescent="0.3">
      <c r="A26" s="10" t="s">
        <v>134</v>
      </c>
      <c r="B26" s="104" t="s">
        <v>74</v>
      </c>
      <c r="C26" s="10" t="s">
        <v>135</v>
      </c>
      <c r="D26" s="10" t="s">
        <v>136</v>
      </c>
      <c r="E26" s="10" t="s">
        <v>137</v>
      </c>
      <c r="F26" s="10" t="s">
        <v>51</v>
      </c>
      <c r="G26" s="10" t="s">
        <v>79</v>
      </c>
      <c r="H26" s="11">
        <f t="shared" si="0"/>
        <v>0</v>
      </c>
      <c r="I26" s="105" t="s">
        <v>80</v>
      </c>
      <c r="J26" s="11">
        <f t="shared" si="1"/>
        <v>0</v>
      </c>
      <c r="K26" s="105" t="s">
        <v>80</v>
      </c>
      <c r="L26" s="11">
        <f t="shared" si="2"/>
        <v>0</v>
      </c>
      <c r="M26" s="105" t="s">
        <v>80</v>
      </c>
      <c r="N26" s="11">
        <f t="shared" si="3"/>
        <v>0</v>
      </c>
      <c r="O26" s="105" t="s">
        <v>80</v>
      </c>
      <c r="P26" s="11">
        <f t="shared" si="4"/>
        <v>0</v>
      </c>
      <c r="Q26" s="11">
        <f t="shared" si="5"/>
        <v>0</v>
      </c>
      <c r="R26" s="106" t="s">
        <v>80</v>
      </c>
      <c r="S26" s="106">
        <f t="shared" si="6"/>
        <v>0</v>
      </c>
      <c r="T26" s="105" t="str">
        <f t="shared" si="7"/>
        <v/>
      </c>
      <c r="U26" s="105" t="s">
        <v>80</v>
      </c>
      <c r="V26" s="107" t="s">
        <v>81</v>
      </c>
      <c r="W26" s="108" t="s">
        <v>80</v>
      </c>
      <c r="X26" s="108" t="s">
        <v>82</v>
      </c>
      <c r="Y26" s="107" t="s">
        <v>83</v>
      </c>
      <c r="Z26" s="107" t="s">
        <v>84</v>
      </c>
      <c r="AA26" s="107" t="s">
        <v>80</v>
      </c>
      <c r="AB26" s="107" t="s">
        <v>84</v>
      </c>
      <c r="AC26" s="15"/>
      <c r="AD26" s="15"/>
      <c r="AE26" s="15"/>
      <c r="AF26" s="15"/>
      <c r="AG26" s="15"/>
      <c r="AH26" s="15"/>
      <c r="AI26" s="15"/>
      <c r="AJ26" s="15"/>
      <c r="AK26" s="15"/>
      <c r="AL26" s="15"/>
      <c r="AM26" s="15"/>
      <c r="AN26" s="15"/>
      <c r="AO26" s="15"/>
      <c r="AP26" s="15"/>
      <c r="AQ26" s="15"/>
      <c r="AR26" s="15"/>
      <c r="AS26" s="15"/>
    </row>
    <row r="27" spans="1:45" s="12" customFormat="1" ht="60" customHeight="1" x14ac:dyDescent="0.3">
      <c r="A27" s="10" t="s">
        <v>138</v>
      </c>
      <c r="B27" s="104" t="s">
        <v>74</v>
      </c>
      <c r="C27" s="10" t="s">
        <v>139</v>
      </c>
      <c r="D27" s="10" t="s">
        <v>140</v>
      </c>
      <c r="E27" s="10" t="s">
        <v>141</v>
      </c>
      <c r="F27" s="10" t="s">
        <v>51</v>
      </c>
      <c r="G27" s="10" t="s">
        <v>79</v>
      </c>
      <c r="H27" s="11">
        <f t="shared" si="0"/>
        <v>0</v>
      </c>
      <c r="I27" s="105" t="s">
        <v>80</v>
      </c>
      <c r="J27" s="11">
        <f t="shared" si="1"/>
        <v>0</v>
      </c>
      <c r="K27" s="105" t="s">
        <v>80</v>
      </c>
      <c r="L27" s="11">
        <f t="shared" si="2"/>
        <v>0</v>
      </c>
      <c r="M27" s="105" t="s">
        <v>80</v>
      </c>
      <c r="N27" s="11">
        <f t="shared" si="3"/>
        <v>0</v>
      </c>
      <c r="O27" s="105" t="s">
        <v>80</v>
      </c>
      <c r="P27" s="11">
        <f t="shared" si="4"/>
        <v>0</v>
      </c>
      <c r="Q27" s="11">
        <f t="shared" si="5"/>
        <v>0</v>
      </c>
      <c r="R27" s="106" t="s">
        <v>80</v>
      </c>
      <c r="S27" s="106">
        <f t="shared" si="6"/>
        <v>0</v>
      </c>
      <c r="T27" s="105" t="str">
        <f t="shared" si="7"/>
        <v/>
      </c>
      <c r="U27" s="105" t="s">
        <v>80</v>
      </c>
      <c r="V27" s="107" t="s">
        <v>81</v>
      </c>
      <c r="W27" s="108" t="s">
        <v>80</v>
      </c>
      <c r="X27" s="108" t="s">
        <v>82</v>
      </c>
      <c r="Y27" s="107" t="s">
        <v>83</v>
      </c>
      <c r="Z27" s="107" t="s">
        <v>84</v>
      </c>
      <c r="AA27" s="107" t="s">
        <v>80</v>
      </c>
      <c r="AB27" s="107" t="s">
        <v>84</v>
      </c>
      <c r="AC27" s="15"/>
      <c r="AD27" s="15"/>
      <c r="AE27" s="15"/>
      <c r="AF27" s="15"/>
      <c r="AG27" s="15"/>
      <c r="AH27" s="15"/>
      <c r="AI27" s="15"/>
      <c r="AJ27" s="15"/>
      <c r="AK27" s="15"/>
      <c r="AL27" s="15"/>
      <c r="AM27" s="15"/>
      <c r="AN27" s="15"/>
      <c r="AO27" s="15"/>
      <c r="AP27" s="15"/>
      <c r="AQ27" s="15"/>
      <c r="AR27" s="15"/>
      <c r="AS27" s="15"/>
    </row>
    <row r="28" spans="1:45" s="12" customFormat="1" ht="64.5" customHeight="1" x14ac:dyDescent="0.3">
      <c r="A28" s="10" t="s">
        <v>142</v>
      </c>
      <c r="B28" s="104" t="s">
        <v>74</v>
      </c>
      <c r="C28" s="10" t="s">
        <v>143</v>
      </c>
      <c r="D28" s="10" t="s">
        <v>144</v>
      </c>
      <c r="E28" s="10" t="s">
        <v>145</v>
      </c>
      <c r="F28" s="10" t="s">
        <v>51</v>
      </c>
      <c r="G28" s="10" t="s">
        <v>79</v>
      </c>
      <c r="H28" s="11">
        <f t="shared" si="0"/>
        <v>0</v>
      </c>
      <c r="I28" s="105" t="s">
        <v>80</v>
      </c>
      <c r="J28" s="11">
        <f t="shared" si="1"/>
        <v>0</v>
      </c>
      <c r="K28" s="105" t="s">
        <v>80</v>
      </c>
      <c r="L28" s="11">
        <f t="shared" si="2"/>
        <v>0</v>
      </c>
      <c r="M28" s="105" t="s">
        <v>80</v>
      </c>
      <c r="N28" s="11">
        <f t="shared" si="3"/>
        <v>0</v>
      </c>
      <c r="O28" s="105" t="s">
        <v>80</v>
      </c>
      <c r="P28" s="11">
        <f t="shared" si="4"/>
        <v>0</v>
      </c>
      <c r="Q28" s="11">
        <f t="shared" si="5"/>
        <v>0</v>
      </c>
      <c r="R28" s="106" t="s">
        <v>80</v>
      </c>
      <c r="S28" s="106">
        <f t="shared" si="6"/>
        <v>0</v>
      </c>
      <c r="T28" s="105" t="str">
        <f t="shared" si="7"/>
        <v/>
      </c>
      <c r="U28" s="105" t="s">
        <v>80</v>
      </c>
      <c r="V28" s="107" t="s">
        <v>81</v>
      </c>
      <c r="W28" s="108" t="s">
        <v>80</v>
      </c>
      <c r="X28" s="108" t="s">
        <v>82</v>
      </c>
      <c r="Y28" s="107" t="s">
        <v>83</v>
      </c>
      <c r="Z28" s="107" t="s">
        <v>84</v>
      </c>
      <c r="AA28" s="107" t="s">
        <v>80</v>
      </c>
      <c r="AB28" s="107" t="s">
        <v>84</v>
      </c>
      <c r="AC28" s="15"/>
      <c r="AD28" s="15"/>
      <c r="AE28" s="15"/>
      <c r="AF28" s="15"/>
      <c r="AG28" s="15"/>
      <c r="AH28" s="15"/>
      <c r="AI28" s="15"/>
      <c r="AJ28" s="15"/>
      <c r="AK28" s="15"/>
      <c r="AL28" s="15"/>
      <c r="AM28" s="15"/>
      <c r="AN28" s="15"/>
      <c r="AO28" s="15"/>
      <c r="AP28" s="15"/>
      <c r="AQ28" s="15"/>
      <c r="AR28" s="15"/>
      <c r="AS28" s="15"/>
    </row>
    <row r="29" spans="1:45" s="12" customFormat="1" ht="64.5" customHeight="1" x14ac:dyDescent="0.3">
      <c r="A29" s="10" t="s">
        <v>146</v>
      </c>
      <c r="B29" s="104" t="s">
        <v>74</v>
      </c>
      <c r="C29" s="10" t="s">
        <v>147</v>
      </c>
      <c r="D29" s="10" t="s">
        <v>148</v>
      </c>
      <c r="E29" s="10" t="s">
        <v>149</v>
      </c>
      <c r="F29" s="10" t="s">
        <v>51</v>
      </c>
      <c r="G29" s="10" t="s">
        <v>79</v>
      </c>
      <c r="H29" s="11">
        <f t="shared" si="0"/>
        <v>0</v>
      </c>
      <c r="I29" s="105" t="s">
        <v>80</v>
      </c>
      <c r="J29" s="11">
        <f t="shared" si="1"/>
        <v>0</v>
      </c>
      <c r="K29" s="105" t="s">
        <v>80</v>
      </c>
      <c r="L29" s="11">
        <f t="shared" si="2"/>
        <v>0</v>
      </c>
      <c r="M29" s="105" t="s">
        <v>80</v>
      </c>
      <c r="N29" s="11">
        <f t="shared" si="3"/>
        <v>0</v>
      </c>
      <c r="O29" s="105" t="s">
        <v>80</v>
      </c>
      <c r="P29" s="11">
        <f t="shared" si="4"/>
        <v>0</v>
      </c>
      <c r="Q29" s="11">
        <f t="shared" si="5"/>
        <v>0</v>
      </c>
      <c r="R29" s="106" t="s">
        <v>80</v>
      </c>
      <c r="S29" s="106">
        <f t="shared" si="6"/>
        <v>0</v>
      </c>
      <c r="T29" s="105" t="str">
        <f t="shared" si="7"/>
        <v/>
      </c>
      <c r="U29" s="105" t="s">
        <v>80</v>
      </c>
      <c r="V29" s="107" t="s">
        <v>81</v>
      </c>
      <c r="W29" s="108" t="s">
        <v>80</v>
      </c>
      <c r="X29" s="108" t="s">
        <v>82</v>
      </c>
      <c r="Y29" s="107" t="s">
        <v>83</v>
      </c>
      <c r="Z29" s="107" t="s">
        <v>84</v>
      </c>
      <c r="AA29" s="107" t="s">
        <v>80</v>
      </c>
      <c r="AB29" s="107" t="s">
        <v>84</v>
      </c>
      <c r="AC29" s="15"/>
      <c r="AD29" s="15"/>
      <c r="AE29" s="15"/>
      <c r="AF29" s="15"/>
      <c r="AG29" s="15"/>
      <c r="AH29" s="15"/>
      <c r="AI29" s="15"/>
      <c r="AJ29" s="15"/>
      <c r="AK29" s="15"/>
      <c r="AL29" s="15"/>
      <c r="AM29" s="15"/>
      <c r="AN29" s="15"/>
      <c r="AO29" s="15"/>
      <c r="AP29" s="15"/>
      <c r="AQ29" s="15"/>
      <c r="AR29" s="15"/>
      <c r="AS29" s="15"/>
    </row>
    <row r="30" spans="1:45" s="12" customFormat="1" ht="79.5" customHeight="1" x14ac:dyDescent="0.3">
      <c r="A30" s="10" t="s">
        <v>150</v>
      </c>
      <c r="B30" s="104" t="s">
        <v>74</v>
      </c>
      <c r="C30" s="10" t="s">
        <v>151</v>
      </c>
      <c r="D30" s="10" t="s">
        <v>152</v>
      </c>
      <c r="E30" s="10" t="s">
        <v>153</v>
      </c>
      <c r="F30" s="10" t="s">
        <v>51</v>
      </c>
      <c r="G30" s="10" t="s">
        <v>79</v>
      </c>
      <c r="H30" s="11">
        <f t="shared" si="0"/>
        <v>0</v>
      </c>
      <c r="I30" s="105" t="s">
        <v>80</v>
      </c>
      <c r="J30" s="11">
        <f t="shared" si="1"/>
        <v>0</v>
      </c>
      <c r="K30" s="105" t="s">
        <v>80</v>
      </c>
      <c r="L30" s="11">
        <f t="shared" si="2"/>
        <v>0</v>
      </c>
      <c r="M30" s="105" t="s">
        <v>80</v>
      </c>
      <c r="N30" s="11">
        <f t="shared" si="3"/>
        <v>0</v>
      </c>
      <c r="O30" s="105" t="s">
        <v>80</v>
      </c>
      <c r="P30" s="11">
        <f t="shared" si="4"/>
        <v>0</v>
      </c>
      <c r="Q30" s="11">
        <f t="shared" si="5"/>
        <v>0</v>
      </c>
      <c r="R30" s="106" t="s">
        <v>80</v>
      </c>
      <c r="S30" s="106">
        <f t="shared" si="6"/>
        <v>0</v>
      </c>
      <c r="T30" s="105" t="str">
        <f t="shared" si="7"/>
        <v/>
      </c>
      <c r="U30" s="105" t="s">
        <v>80</v>
      </c>
      <c r="V30" s="107" t="s">
        <v>81</v>
      </c>
      <c r="W30" s="108" t="s">
        <v>80</v>
      </c>
      <c r="X30" s="108" t="s">
        <v>82</v>
      </c>
      <c r="Y30" s="107" t="s">
        <v>83</v>
      </c>
      <c r="Z30" s="107" t="s">
        <v>84</v>
      </c>
      <c r="AA30" s="107" t="s">
        <v>80</v>
      </c>
      <c r="AB30" s="107" t="s">
        <v>84</v>
      </c>
      <c r="AC30" s="15"/>
      <c r="AD30" s="15"/>
      <c r="AE30" s="15"/>
      <c r="AF30" s="15"/>
      <c r="AG30" s="15"/>
      <c r="AH30" s="15"/>
      <c r="AI30" s="15"/>
      <c r="AJ30" s="15"/>
      <c r="AK30" s="15"/>
      <c r="AL30" s="15"/>
      <c r="AM30" s="15"/>
      <c r="AN30" s="15"/>
      <c r="AO30" s="15"/>
      <c r="AP30" s="15"/>
      <c r="AQ30" s="15"/>
      <c r="AR30" s="15"/>
      <c r="AS30" s="15"/>
    </row>
    <row r="31" spans="1:45" s="12" customFormat="1" ht="56.5" customHeight="1" x14ac:dyDescent="0.3">
      <c r="A31" s="10" t="s">
        <v>154</v>
      </c>
      <c r="B31" s="104" t="s">
        <v>74</v>
      </c>
      <c r="C31" s="10" t="s">
        <v>155</v>
      </c>
      <c r="D31" s="10" t="s">
        <v>156</v>
      </c>
      <c r="E31" s="10" t="s">
        <v>157</v>
      </c>
      <c r="F31" s="10" t="s">
        <v>51</v>
      </c>
      <c r="G31" s="10" t="s">
        <v>79</v>
      </c>
      <c r="H31" s="11">
        <f t="shared" si="0"/>
        <v>0</v>
      </c>
      <c r="I31" s="105" t="s">
        <v>80</v>
      </c>
      <c r="J31" s="11">
        <f t="shared" si="1"/>
        <v>0</v>
      </c>
      <c r="K31" s="105" t="s">
        <v>80</v>
      </c>
      <c r="L31" s="11">
        <f t="shared" si="2"/>
        <v>0</v>
      </c>
      <c r="M31" s="105" t="s">
        <v>80</v>
      </c>
      <c r="N31" s="11">
        <f t="shared" si="3"/>
        <v>0</v>
      </c>
      <c r="O31" s="105" t="s">
        <v>80</v>
      </c>
      <c r="P31" s="11">
        <f t="shared" si="4"/>
        <v>0</v>
      </c>
      <c r="Q31" s="11">
        <f t="shared" si="5"/>
        <v>0</v>
      </c>
      <c r="R31" s="106" t="s">
        <v>80</v>
      </c>
      <c r="S31" s="106">
        <f t="shared" si="6"/>
        <v>0</v>
      </c>
      <c r="T31" s="105" t="str">
        <f t="shared" si="7"/>
        <v/>
      </c>
      <c r="U31" s="105" t="s">
        <v>80</v>
      </c>
      <c r="V31" s="107" t="s">
        <v>81</v>
      </c>
      <c r="W31" s="108" t="s">
        <v>80</v>
      </c>
      <c r="X31" s="108" t="s">
        <v>82</v>
      </c>
      <c r="Y31" s="107" t="s">
        <v>83</v>
      </c>
      <c r="Z31" s="107" t="s">
        <v>84</v>
      </c>
      <c r="AA31" s="107" t="s">
        <v>80</v>
      </c>
      <c r="AB31" s="107" t="s">
        <v>84</v>
      </c>
      <c r="AC31" s="15"/>
      <c r="AD31" s="15"/>
      <c r="AE31" s="15"/>
      <c r="AF31" s="15"/>
      <c r="AG31" s="15"/>
      <c r="AH31" s="15"/>
      <c r="AI31" s="15"/>
      <c r="AJ31" s="15"/>
      <c r="AK31" s="15"/>
      <c r="AL31" s="15"/>
      <c r="AM31" s="15"/>
      <c r="AN31" s="15"/>
      <c r="AO31" s="15"/>
      <c r="AP31" s="15"/>
      <c r="AQ31" s="15"/>
      <c r="AR31" s="15"/>
      <c r="AS31" s="15"/>
    </row>
    <row r="32" spans="1:45" s="12" customFormat="1" ht="69" customHeight="1" x14ac:dyDescent="0.3">
      <c r="A32" s="10" t="s">
        <v>158</v>
      </c>
      <c r="B32" s="104" t="s">
        <v>74</v>
      </c>
      <c r="C32" s="10" t="s">
        <v>159</v>
      </c>
      <c r="D32" s="10" t="s">
        <v>160</v>
      </c>
      <c r="E32" s="10" t="s">
        <v>161</v>
      </c>
      <c r="F32" s="10" t="s">
        <v>51</v>
      </c>
      <c r="G32" s="10" t="s">
        <v>79</v>
      </c>
      <c r="H32" s="11">
        <f t="shared" si="0"/>
        <v>0</v>
      </c>
      <c r="I32" s="105" t="s">
        <v>80</v>
      </c>
      <c r="J32" s="11">
        <f t="shared" si="1"/>
        <v>0</v>
      </c>
      <c r="K32" s="105" t="s">
        <v>80</v>
      </c>
      <c r="L32" s="11">
        <f t="shared" si="2"/>
        <v>0</v>
      </c>
      <c r="M32" s="105" t="s">
        <v>80</v>
      </c>
      <c r="N32" s="11">
        <f t="shared" si="3"/>
        <v>0</v>
      </c>
      <c r="O32" s="105" t="s">
        <v>80</v>
      </c>
      <c r="P32" s="11">
        <f t="shared" si="4"/>
        <v>0</v>
      </c>
      <c r="Q32" s="11">
        <f t="shared" si="5"/>
        <v>0</v>
      </c>
      <c r="R32" s="106" t="s">
        <v>80</v>
      </c>
      <c r="S32" s="106">
        <f t="shared" si="6"/>
        <v>0</v>
      </c>
      <c r="T32" s="105" t="str">
        <f t="shared" si="7"/>
        <v/>
      </c>
      <c r="U32" s="105" t="s">
        <v>80</v>
      </c>
      <c r="V32" s="107" t="s">
        <v>81</v>
      </c>
      <c r="W32" s="108" t="s">
        <v>80</v>
      </c>
      <c r="X32" s="108" t="s">
        <v>82</v>
      </c>
      <c r="Y32" s="107" t="s">
        <v>83</v>
      </c>
      <c r="Z32" s="107" t="s">
        <v>84</v>
      </c>
      <c r="AA32" s="107" t="s">
        <v>80</v>
      </c>
      <c r="AB32" s="107" t="s">
        <v>84</v>
      </c>
      <c r="AC32" s="15"/>
      <c r="AD32" s="15"/>
      <c r="AE32" s="15"/>
      <c r="AF32" s="15"/>
      <c r="AG32" s="15"/>
      <c r="AH32" s="15"/>
      <c r="AI32" s="15"/>
      <c r="AJ32" s="15"/>
      <c r="AK32" s="15"/>
      <c r="AL32" s="15"/>
      <c r="AM32" s="15"/>
      <c r="AN32" s="15"/>
      <c r="AO32" s="15"/>
      <c r="AP32" s="15"/>
      <c r="AQ32" s="15"/>
      <c r="AR32" s="15"/>
      <c r="AS32" s="15"/>
    </row>
    <row r="33" spans="1:45" s="12" customFormat="1" ht="58.5" customHeight="1" x14ac:dyDescent="0.3">
      <c r="A33" s="10" t="s">
        <v>162</v>
      </c>
      <c r="B33" s="104" t="s">
        <v>74</v>
      </c>
      <c r="C33" s="10" t="s">
        <v>163</v>
      </c>
      <c r="D33" s="10" t="s">
        <v>164</v>
      </c>
      <c r="E33" s="10" t="s">
        <v>165</v>
      </c>
      <c r="F33" s="10" t="s">
        <v>51</v>
      </c>
      <c r="G33" s="10" t="s">
        <v>79</v>
      </c>
      <c r="H33" s="11">
        <f t="shared" si="0"/>
        <v>0</v>
      </c>
      <c r="I33" s="105" t="s">
        <v>80</v>
      </c>
      <c r="J33" s="11">
        <f t="shared" si="1"/>
        <v>0</v>
      </c>
      <c r="K33" s="105" t="s">
        <v>80</v>
      </c>
      <c r="L33" s="11">
        <f t="shared" si="2"/>
        <v>0</v>
      </c>
      <c r="M33" s="105" t="s">
        <v>80</v>
      </c>
      <c r="N33" s="11">
        <f t="shared" si="3"/>
        <v>0</v>
      </c>
      <c r="O33" s="105" t="s">
        <v>80</v>
      </c>
      <c r="P33" s="11">
        <f t="shared" si="4"/>
        <v>0</v>
      </c>
      <c r="Q33" s="11">
        <f t="shared" si="5"/>
        <v>0</v>
      </c>
      <c r="R33" s="106" t="s">
        <v>80</v>
      </c>
      <c r="S33" s="106">
        <f t="shared" si="6"/>
        <v>0</v>
      </c>
      <c r="T33" s="105" t="str">
        <f t="shared" si="7"/>
        <v/>
      </c>
      <c r="U33" s="105" t="s">
        <v>80</v>
      </c>
      <c r="V33" s="107" t="s">
        <v>81</v>
      </c>
      <c r="W33" s="108" t="s">
        <v>80</v>
      </c>
      <c r="X33" s="108" t="s">
        <v>82</v>
      </c>
      <c r="Y33" s="107" t="s">
        <v>83</v>
      </c>
      <c r="Z33" s="107" t="s">
        <v>84</v>
      </c>
      <c r="AA33" s="107" t="s">
        <v>80</v>
      </c>
      <c r="AB33" s="107" t="s">
        <v>84</v>
      </c>
      <c r="AC33" s="15"/>
      <c r="AD33" s="15"/>
      <c r="AE33" s="15"/>
      <c r="AF33" s="15"/>
      <c r="AG33" s="15"/>
      <c r="AH33" s="15"/>
      <c r="AI33" s="15"/>
      <c r="AJ33" s="15"/>
      <c r="AK33" s="15"/>
      <c r="AL33" s="15"/>
      <c r="AM33" s="15"/>
      <c r="AN33" s="15"/>
      <c r="AO33" s="15"/>
      <c r="AP33" s="15"/>
      <c r="AQ33" s="15"/>
      <c r="AR33" s="15"/>
      <c r="AS33" s="15"/>
    </row>
    <row r="34" spans="1:45" s="12" customFormat="1" ht="80.150000000000006" customHeight="1" x14ac:dyDescent="0.3">
      <c r="A34" s="10" t="s">
        <v>166</v>
      </c>
      <c r="B34" s="104" t="s">
        <v>74</v>
      </c>
      <c r="C34" s="10" t="s">
        <v>167</v>
      </c>
      <c r="D34" s="10" t="s">
        <v>168</v>
      </c>
      <c r="E34" s="10" t="s">
        <v>169</v>
      </c>
      <c r="F34" s="10" t="s">
        <v>78</v>
      </c>
      <c r="G34" s="10" t="s">
        <v>79</v>
      </c>
      <c r="H34" s="11">
        <f t="shared" si="0"/>
        <v>0</v>
      </c>
      <c r="I34" s="105" t="s">
        <v>80</v>
      </c>
      <c r="J34" s="11">
        <f t="shared" si="1"/>
        <v>0</v>
      </c>
      <c r="K34" s="105" t="s">
        <v>80</v>
      </c>
      <c r="L34" s="11">
        <f t="shared" si="2"/>
        <v>0</v>
      </c>
      <c r="M34" s="105" t="s">
        <v>80</v>
      </c>
      <c r="N34" s="11">
        <f t="shared" si="3"/>
        <v>0</v>
      </c>
      <c r="O34" s="105" t="s">
        <v>80</v>
      </c>
      <c r="P34" s="11">
        <f t="shared" si="4"/>
        <v>0</v>
      </c>
      <c r="Q34" s="11">
        <f t="shared" si="5"/>
        <v>0</v>
      </c>
      <c r="R34" s="106" t="s">
        <v>80</v>
      </c>
      <c r="S34" s="106">
        <f t="shared" si="6"/>
        <v>0</v>
      </c>
      <c r="T34" s="105" t="str">
        <f t="shared" si="7"/>
        <v/>
      </c>
      <c r="U34" s="105" t="s">
        <v>80</v>
      </c>
      <c r="V34" s="107" t="s">
        <v>81</v>
      </c>
      <c r="W34" s="108" t="s">
        <v>80</v>
      </c>
      <c r="X34" s="108" t="s">
        <v>82</v>
      </c>
      <c r="Y34" s="107" t="s">
        <v>83</v>
      </c>
      <c r="Z34" s="107" t="s">
        <v>84</v>
      </c>
      <c r="AA34" s="107" t="s">
        <v>80</v>
      </c>
      <c r="AB34" s="107" t="s">
        <v>84</v>
      </c>
      <c r="AC34" s="15"/>
      <c r="AD34" s="15"/>
      <c r="AE34" s="15"/>
      <c r="AF34" s="15"/>
      <c r="AG34" s="15"/>
      <c r="AH34" s="15"/>
      <c r="AI34" s="15"/>
      <c r="AJ34" s="15"/>
      <c r="AK34" s="15"/>
      <c r="AL34" s="15"/>
      <c r="AM34" s="15"/>
      <c r="AN34" s="15"/>
      <c r="AO34" s="15"/>
      <c r="AP34" s="15"/>
      <c r="AQ34" s="15"/>
      <c r="AR34" s="15"/>
      <c r="AS34" s="15"/>
    </row>
    <row r="35" spans="1:45" s="18" customFormat="1" x14ac:dyDescent="0.35">
      <c r="A35" s="16"/>
      <c r="B35" s="76"/>
      <c r="C35" s="16"/>
      <c r="D35" s="16"/>
      <c r="E35" s="16"/>
      <c r="F35" s="16"/>
      <c r="G35" s="16"/>
      <c r="H35" s="16"/>
      <c r="I35" s="16"/>
      <c r="J35" s="16"/>
      <c r="K35" s="16"/>
      <c r="L35" s="16"/>
      <c r="M35" s="16"/>
      <c r="N35" s="16"/>
      <c r="O35" s="16"/>
      <c r="P35" s="16"/>
      <c r="Q35" s="16"/>
      <c r="R35" s="16"/>
      <c r="S35" s="16"/>
      <c r="T35" s="17"/>
    </row>
    <row r="36" spans="1:45" s="18" customFormat="1" x14ac:dyDescent="0.35">
      <c r="A36" s="16"/>
      <c r="B36" s="76"/>
      <c r="C36" s="16"/>
      <c r="D36" s="16"/>
      <c r="E36" s="16"/>
      <c r="F36" s="16"/>
      <c r="G36" s="16"/>
      <c r="H36" s="16"/>
      <c r="I36" s="16"/>
      <c r="J36" s="16"/>
      <c r="K36" s="16"/>
      <c r="L36" s="16"/>
      <c r="M36" s="16"/>
      <c r="N36" s="16"/>
      <c r="O36" s="16"/>
      <c r="P36" s="16"/>
      <c r="Q36" s="16"/>
      <c r="R36" s="16"/>
      <c r="S36" s="16"/>
      <c r="T36" s="17"/>
    </row>
    <row r="37" spans="1:45" s="18" customFormat="1" x14ac:dyDescent="0.35">
      <c r="A37" s="16"/>
      <c r="B37" s="76"/>
      <c r="C37" s="16"/>
      <c r="D37" s="16"/>
      <c r="E37" s="16"/>
      <c r="F37" s="16"/>
      <c r="G37" s="16"/>
      <c r="H37" s="16"/>
      <c r="I37" s="16"/>
      <c r="J37" s="16"/>
      <c r="K37" s="16"/>
      <c r="L37" s="16"/>
      <c r="M37" s="16"/>
      <c r="N37" s="16"/>
      <c r="O37" s="16"/>
      <c r="P37" s="16"/>
      <c r="Q37" s="16"/>
      <c r="R37" s="16"/>
      <c r="S37" s="16"/>
      <c r="T37" s="17"/>
    </row>
    <row r="38" spans="1:45" s="18" customFormat="1" x14ac:dyDescent="0.35">
      <c r="A38" s="16"/>
      <c r="B38" s="76"/>
      <c r="C38" s="16"/>
      <c r="D38" s="16"/>
      <c r="E38" s="16"/>
      <c r="F38" s="16"/>
      <c r="G38" s="16"/>
      <c r="H38" s="16"/>
      <c r="I38" s="16"/>
      <c r="J38" s="16"/>
      <c r="K38" s="16"/>
      <c r="L38" s="16"/>
      <c r="M38" s="16"/>
      <c r="N38" s="16"/>
      <c r="O38" s="16"/>
      <c r="P38" s="16"/>
      <c r="Q38" s="16"/>
      <c r="R38" s="16"/>
      <c r="S38" s="16"/>
      <c r="T38" s="17"/>
    </row>
    <row r="39" spans="1:45" s="18" customFormat="1" x14ac:dyDescent="0.35">
      <c r="A39" s="16"/>
      <c r="B39" s="76"/>
      <c r="C39" s="16"/>
      <c r="D39" s="16"/>
      <c r="E39" s="16"/>
      <c r="F39" s="16"/>
      <c r="G39" s="16"/>
      <c r="H39" s="16"/>
      <c r="I39" s="16"/>
      <c r="J39" s="16"/>
      <c r="K39" s="16"/>
      <c r="L39" s="16"/>
      <c r="M39" s="16"/>
      <c r="N39" s="16"/>
      <c r="O39" s="16"/>
      <c r="P39" s="16"/>
      <c r="Q39" s="16"/>
      <c r="R39" s="16"/>
      <c r="S39" s="16"/>
      <c r="T39" s="17"/>
    </row>
    <row r="40" spans="1:45" s="18" customFormat="1" x14ac:dyDescent="0.35">
      <c r="A40" s="16"/>
      <c r="B40" s="76"/>
      <c r="C40" s="16"/>
      <c r="D40" s="16"/>
      <c r="E40" s="16"/>
      <c r="F40" s="16"/>
      <c r="G40" s="16"/>
      <c r="H40" s="16"/>
      <c r="I40" s="16"/>
      <c r="J40" s="16"/>
      <c r="K40" s="16"/>
      <c r="L40" s="16"/>
      <c r="M40" s="16"/>
      <c r="N40" s="16"/>
      <c r="O40" s="16"/>
      <c r="P40" s="16"/>
      <c r="Q40" s="16"/>
      <c r="R40" s="16"/>
      <c r="S40" s="16"/>
      <c r="T40" s="17"/>
    </row>
    <row r="41" spans="1:45" s="18" customFormat="1" x14ac:dyDescent="0.35">
      <c r="A41" s="16"/>
      <c r="B41" s="76"/>
      <c r="C41" s="16"/>
      <c r="D41" s="16"/>
      <c r="E41" s="16"/>
      <c r="F41" s="16"/>
      <c r="G41" s="16"/>
      <c r="H41" s="16"/>
      <c r="I41" s="16"/>
      <c r="J41" s="16"/>
      <c r="K41" s="16"/>
      <c r="L41" s="16"/>
      <c r="M41" s="16"/>
      <c r="N41" s="16"/>
      <c r="O41" s="16"/>
      <c r="P41" s="16"/>
      <c r="Q41" s="16"/>
      <c r="R41" s="16"/>
      <c r="S41" s="16"/>
      <c r="T41" s="17"/>
    </row>
    <row r="42" spans="1:45" s="18" customFormat="1" x14ac:dyDescent="0.35">
      <c r="A42" s="16"/>
      <c r="B42" s="76"/>
      <c r="C42" s="16"/>
      <c r="D42" s="16"/>
      <c r="E42" s="16"/>
      <c r="F42" s="16"/>
      <c r="G42" s="16"/>
      <c r="H42" s="16"/>
      <c r="I42" s="16"/>
      <c r="J42" s="16"/>
      <c r="K42" s="16"/>
      <c r="L42" s="16"/>
      <c r="M42" s="16"/>
      <c r="N42" s="16"/>
      <c r="O42" s="16"/>
      <c r="P42" s="16"/>
      <c r="Q42" s="16"/>
      <c r="R42" s="16"/>
      <c r="S42" s="16"/>
      <c r="T42" s="17"/>
    </row>
    <row r="43" spans="1:45" s="18" customFormat="1" x14ac:dyDescent="0.35">
      <c r="A43" s="16"/>
      <c r="B43" s="76"/>
      <c r="C43" s="16"/>
      <c r="D43" s="16"/>
      <c r="E43" s="16"/>
      <c r="F43" s="16"/>
      <c r="G43" s="16"/>
      <c r="H43" s="16"/>
      <c r="I43" s="16"/>
      <c r="J43" s="16"/>
      <c r="K43" s="16"/>
      <c r="L43" s="16"/>
      <c r="M43" s="16"/>
      <c r="N43" s="16"/>
      <c r="O43" s="16"/>
      <c r="P43" s="16"/>
      <c r="Q43" s="16"/>
      <c r="R43" s="16"/>
      <c r="S43" s="16"/>
      <c r="T43" s="17"/>
    </row>
    <row r="44" spans="1:45" s="18" customFormat="1" x14ac:dyDescent="0.35">
      <c r="A44" s="16"/>
      <c r="B44" s="76"/>
      <c r="C44" s="16"/>
      <c r="D44" s="16"/>
      <c r="E44" s="16"/>
      <c r="F44" s="16"/>
      <c r="G44" s="16"/>
      <c r="H44" s="16"/>
      <c r="I44" s="16"/>
      <c r="J44" s="16"/>
      <c r="K44" s="16"/>
      <c r="L44" s="16"/>
      <c r="M44" s="16"/>
      <c r="N44" s="16"/>
      <c r="O44" s="16"/>
      <c r="P44" s="16"/>
      <c r="Q44" s="16"/>
      <c r="R44" s="16"/>
      <c r="S44" s="16"/>
      <c r="T44" s="17"/>
    </row>
    <row r="45" spans="1:45" s="18" customFormat="1" x14ac:dyDescent="0.35">
      <c r="A45" s="16"/>
      <c r="B45" s="76"/>
      <c r="C45" s="16"/>
      <c r="D45" s="16"/>
      <c r="E45" s="16"/>
      <c r="F45" s="16"/>
      <c r="G45" s="16"/>
      <c r="H45" s="16"/>
      <c r="I45" s="16"/>
      <c r="J45" s="16"/>
      <c r="K45" s="16"/>
      <c r="L45" s="16"/>
      <c r="M45" s="16"/>
      <c r="N45" s="16"/>
      <c r="O45" s="16"/>
      <c r="P45" s="16"/>
      <c r="Q45" s="16"/>
      <c r="R45" s="16"/>
      <c r="S45" s="16"/>
      <c r="T45" s="17"/>
    </row>
    <row r="46" spans="1:45" s="18" customFormat="1" x14ac:dyDescent="0.35">
      <c r="A46" s="16"/>
      <c r="B46" s="76"/>
      <c r="C46" s="16"/>
      <c r="D46" s="16"/>
      <c r="E46" s="16"/>
      <c r="F46" s="16"/>
      <c r="G46" s="16"/>
      <c r="H46" s="16"/>
      <c r="I46" s="16"/>
      <c r="J46" s="16"/>
      <c r="K46" s="16"/>
      <c r="L46" s="16"/>
      <c r="M46" s="16"/>
      <c r="N46" s="16"/>
      <c r="O46" s="16"/>
      <c r="P46" s="16"/>
      <c r="Q46" s="16"/>
      <c r="R46" s="16"/>
      <c r="S46" s="16"/>
      <c r="T46" s="17"/>
    </row>
    <row r="47" spans="1:45" s="18" customFormat="1" x14ac:dyDescent="0.35">
      <c r="A47" s="16"/>
      <c r="B47" s="76"/>
      <c r="C47" s="16"/>
      <c r="D47" s="16"/>
      <c r="E47" s="16"/>
      <c r="F47" s="16"/>
      <c r="G47" s="16"/>
      <c r="H47" s="16"/>
      <c r="I47" s="16"/>
      <c r="J47" s="16"/>
      <c r="K47" s="16"/>
      <c r="L47" s="16"/>
      <c r="M47" s="16"/>
      <c r="N47" s="16"/>
      <c r="O47" s="16"/>
      <c r="P47" s="16"/>
      <c r="Q47" s="16"/>
      <c r="R47" s="16"/>
      <c r="S47" s="16"/>
      <c r="T47" s="17"/>
    </row>
    <row r="48" spans="1:45" s="18" customFormat="1" x14ac:dyDescent="0.35">
      <c r="A48" s="16"/>
      <c r="B48" s="76"/>
      <c r="C48" s="16"/>
      <c r="D48" s="16"/>
      <c r="E48" s="16"/>
      <c r="F48" s="16"/>
      <c r="G48" s="16"/>
      <c r="H48" s="16"/>
      <c r="I48" s="16"/>
      <c r="J48" s="16"/>
      <c r="K48" s="16"/>
      <c r="L48" s="16"/>
      <c r="M48" s="16"/>
      <c r="N48" s="16"/>
      <c r="O48" s="16"/>
      <c r="P48" s="16"/>
      <c r="Q48" s="16"/>
      <c r="R48" s="16"/>
      <c r="S48" s="16"/>
      <c r="T48" s="17"/>
    </row>
    <row r="49" spans="1:20" s="18" customFormat="1" x14ac:dyDescent="0.35">
      <c r="A49" s="16"/>
      <c r="B49" s="76"/>
      <c r="C49" s="16"/>
      <c r="D49" s="16"/>
      <c r="E49" s="16"/>
      <c r="F49" s="16"/>
      <c r="G49" s="16"/>
      <c r="H49" s="16"/>
      <c r="I49" s="16"/>
      <c r="J49" s="16"/>
      <c r="K49" s="16"/>
      <c r="L49" s="16"/>
      <c r="M49" s="16"/>
      <c r="N49" s="16"/>
      <c r="O49" s="16"/>
      <c r="P49" s="16"/>
      <c r="Q49" s="16"/>
      <c r="R49" s="16"/>
      <c r="S49" s="16"/>
      <c r="T49" s="17"/>
    </row>
    <row r="50" spans="1:20" s="18" customFormat="1" x14ac:dyDescent="0.35">
      <c r="A50" s="16"/>
      <c r="B50" s="76"/>
      <c r="C50" s="16"/>
      <c r="D50" s="16"/>
      <c r="E50" s="16"/>
      <c r="F50" s="16"/>
      <c r="G50" s="16"/>
      <c r="H50" s="16"/>
      <c r="I50" s="16"/>
      <c r="J50" s="16"/>
      <c r="K50" s="16"/>
      <c r="L50" s="16"/>
      <c r="M50" s="16"/>
      <c r="N50" s="16"/>
      <c r="O50" s="16"/>
      <c r="P50" s="16"/>
      <c r="Q50" s="16"/>
      <c r="R50" s="16"/>
      <c r="S50" s="16"/>
      <c r="T50" s="17"/>
    </row>
    <row r="51" spans="1:20" s="18" customFormat="1" x14ac:dyDescent="0.35">
      <c r="A51" s="16"/>
      <c r="B51" s="76"/>
      <c r="C51" s="16"/>
      <c r="D51" s="16"/>
      <c r="E51" s="16"/>
      <c r="F51" s="16"/>
      <c r="G51" s="16"/>
      <c r="H51" s="16"/>
      <c r="I51" s="16"/>
      <c r="J51" s="16"/>
      <c r="K51" s="16"/>
      <c r="L51" s="16"/>
      <c r="M51" s="16"/>
      <c r="N51" s="16"/>
      <c r="O51" s="16"/>
      <c r="P51" s="16"/>
      <c r="Q51" s="16"/>
      <c r="R51" s="16"/>
      <c r="S51" s="16"/>
      <c r="T51" s="17"/>
    </row>
    <row r="52" spans="1:20" s="18" customFormat="1" x14ac:dyDescent="0.35">
      <c r="A52" s="16"/>
      <c r="B52" s="76"/>
      <c r="C52" s="16"/>
      <c r="D52" s="16"/>
      <c r="E52" s="16"/>
      <c r="F52" s="16"/>
      <c r="G52" s="16"/>
      <c r="H52" s="16"/>
      <c r="I52" s="16"/>
      <c r="J52" s="16"/>
      <c r="K52" s="16"/>
      <c r="L52" s="16"/>
      <c r="M52" s="16"/>
      <c r="N52" s="16"/>
      <c r="O52" s="16"/>
      <c r="P52" s="16"/>
      <c r="Q52" s="16"/>
      <c r="R52" s="16"/>
      <c r="S52" s="16"/>
      <c r="T52" s="17"/>
    </row>
    <row r="53" spans="1:20" s="18" customFormat="1" x14ac:dyDescent="0.35">
      <c r="A53" s="16"/>
      <c r="B53" s="76"/>
      <c r="C53" s="16"/>
      <c r="D53" s="16"/>
      <c r="E53" s="16"/>
      <c r="F53" s="16"/>
      <c r="G53" s="16"/>
      <c r="H53" s="16"/>
      <c r="I53" s="16"/>
      <c r="J53" s="16"/>
      <c r="K53" s="16"/>
      <c r="L53" s="16"/>
      <c r="M53" s="16"/>
      <c r="N53" s="16"/>
      <c r="O53" s="16"/>
      <c r="P53" s="16"/>
      <c r="Q53" s="16"/>
      <c r="R53" s="16"/>
      <c r="S53" s="16"/>
      <c r="T53" s="17"/>
    </row>
    <row r="54" spans="1:20" s="18" customFormat="1" x14ac:dyDescent="0.35">
      <c r="A54" s="16"/>
      <c r="B54" s="76"/>
      <c r="C54" s="16"/>
      <c r="D54" s="16"/>
      <c r="E54" s="16"/>
      <c r="F54" s="16"/>
      <c r="G54" s="16"/>
      <c r="H54" s="16"/>
      <c r="I54" s="16"/>
      <c r="J54" s="16"/>
      <c r="K54" s="16"/>
      <c r="L54" s="16"/>
      <c r="M54" s="16"/>
      <c r="N54" s="16"/>
      <c r="O54" s="16"/>
      <c r="P54" s="16"/>
      <c r="Q54" s="16"/>
      <c r="R54" s="16"/>
      <c r="S54" s="16"/>
      <c r="T54" s="17"/>
    </row>
    <row r="55" spans="1:20" s="18" customFormat="1" x14ac:dyDescent="0.35">
      <c r="A55" s="16"/>
      <c r="B55" s="76"/>
      <c r="C55" s="16"/>
      <c r="D55" s="16"/>
      <c r="E55" s="16"/>
      <c r="F55" s="16"/>
      <c r="G55" s="16"/>
      <c r="H55" s="16"/>
      <c r="I55" s="16"/>
      <c r="J55" s="16"/>
      <c r="K55" s="16"/>
      <c r="L55" s="16"/>
      <c r="M55" s="16"/>
      <c r="N55" s="16"/>
      <c r="O55" s="16"/>
      <c r="P55" s="16"/>
      <c r="Q55" s="16"/>
      <c r="R55" s="16"/>
      <c r="S55" s="16"/>
      <c r="T55" s="17"/>
    </row>
    <row r="56" spans="1:20" s="18" customFormat="1" x14ac:dyDescent="0.35">
      <c r="A56" s="16"/>
      <c r="B56" s="76"/>
      <c r="C56" s="16"/>
      <c r="D56" s="16"/>
      <c r="E56" s="16"/>
      <c r="F56" s="16"/>
      <c r="G56" s="16"/>
      <c r="H56" s="16"/>
      <c r="I56" s="16"/>
      <c r="J56" s="16"/>
      <c r="K56" s="16"/>
      <c r="L56" s="16"/>
      <c r="M56" s="16"/>
      <c r="N56" s="16"/>
      <c r="O56" s="16"/>
      <c r="P56" s="16"/>
      <c r="Q56" s="16"/>
      <c r="R56" s="16"/>
      <c r="S56" s="16"/>
      <c r="T56" s="17"/>
    </row>
    <row r="57" spans="1:20" s="18" customFormat="1" x14ac:dyDescent="0.35">
      <c r="A57" s="16"/>
      <c r="B57" s="76"/>
      <c r="C57" s="16"/>
      <c r="D57" s="16"/>
      <c r="E57" s="16"/>
      <c r="F57" s="16"/>
      <c r="G57" s="16"/>
      <c r="H57" s="16"/>
      <c r="I57" s="16"/>
      <c r="J57" s="16"/>
      <c r="K57" s="16"/>
      <c r="L57" s="16"/>
      <c r="M57" s="16"/>
      <c r="N57" s="16"/>
      <c r="O57" s="16"/>
      <c r="P57" s="16"/>
      <c r="Q57" s="16"/>
      <c r="R57" s="16"/>
      <c r="S57" s="16"/>
      <c r="T57" s="17"/>
    </row>
    <row r="58" spans="1:20" s="18" customFormat="1" x14ac:dyDescent="0.35">
      <c r="A58" s="16"/>
      <c r="B58" s="76"/>
      <c r="C58" s="16"/>
      <c r="D58" s="16"/>
      <c r="E58" s="16"/>
      <c r="F58" s="16"/>
      <c r="G58" s="16"/>
      <c r="H58" s="16"/>
      <c r="I58" s="16"/>
      <c r="J58" s="16"/>
      <c r="K58" s="16"/>
      <c r="L58" s="16"/>
      <c r="M58" s="16"/>
      <c r="N58" s="16"/>
      <c r="O58" s="16"/>
      <c r="P58" s="16"/>
      <c r="Q58" s="16"/>
      <c r="R58" s="16"/>
      <c r="S58" s="16"/>
      <c r="T58" s="17"/>
    </row>
    <row r="59" spans="1:20" s="18" customFormat="1" x14ac:dyDescent="0.35">
      <c r="A59" s="16"/>
      <c r="B59" s="76"/>
      <c r="C59" s="16"/>
      <c r="D59" s="16"/>
      <c r="E59" s="16"/>
      <c r="F59" s="16"/>
      <c r="G59" s="16"/>
      <c r="H59" s="16"/>
      <c r="I59" s="16"/>
      <c r="J59" s="16"/>
      <c r="K59" s="16"/>
      <c r="L59" s="16"/>
      <c r="M59" s="16"/>
      <c r="N59" s="16"/>
      <c r="O59" s="16"/>
      <c r="P59" s="16"/>
      <c r="Q59" s="16"/>
      <c r="R59" s="16"/>
      <c r="S59" s="16"/>
      <c r="T59" s="17"/>
    </row>
    <row r="60" spans="1:20" s="18" customFormat="1" x14ac:dyDescent="0.35">
      <c r="A60" s="16"/>
      <c r="B60" s="76"/>
      <c r="C60" s="16"/>
      <c r="D60" s="16"/>
      <c r="E60" s="16"/>
      <c r="F60" s="16"/>
      <c r="G60" s="16"/>
      <c r="H60" s="16"/>
      <c r="I60" s="16"/>
      <c r="J60" s="16"/>
      <c r="K60" s="16"/>
      <c r="L60" s="16"/>
      <c r="M60" s="16"/>
      <c r="N60" s="16"/>
      <c r="O60" s="16"/>
      <c r="P60" s="16"/>
      <c r="Q60" s="16"/>
      <c r="R60" s="16"/>
      <c r="S60" s="16"/>
      <c r="T60" s="17"/>
    </row>
    <row r="61" spans="1:20" s="18" customFormat="1" x14ac:dyDescent="0.35">
      <c r="A61" s="16"/>
      <c r="B61" s="76"/>
      <c r="C61" s="16"/>
      <c r="D61" s="16"/>
      <c r="E61" s="16"/>
      <c r="F61" s="16"/>
      <c r="G61" s="16"/>
      <c r="H61" s="16"/>
      <c r="I61" s="16"/>
      <c r="J61" s="16"/>
      <c r="K61" s="16"/>
      <c r="L61" s="16"/>
      <c r="M61" s="16"/>
      <c r="N61" s="16"/>
      <c r="O61" s="16"/>
      <c r="P61" s="16"/>
      <c r="Q61" s="16"/>
      <c r="R61" s="16"/>
      <c r="S61" s="16"/>
      <c r="T61" s="17"/>
    </row>
    <row r="62" spans="1:20" s="18" customFormat="1" x14ac:dyDescent="0.35">
      <c r="A62" s="16"/>
      <c r="B62" s="76"/>
      <c r="C62" s="16"/>
      <c r="D62" s="16"/>
      <c r="E62" s="16"/>
      <c r="F62" s="16"/>
      <c r="G62" s="16"/>
      <c r="H62" s="16"/>
      <c r="I62" s="16"/>
      <c r="J62" s="16"/>
      <c r="K62" s="16"/>
      <c r="L62" s="16"/>
      <c r="M62" s="16"/>
      <c r="N62" s="16"/>
      <c r="O62" s="16"/>
      <c r="P62" s="16"/>
      <c r="Q62" s="16"/>
      <c r="R62" s="16"/>
      <c r="S62" s="16"/>
      <c r="T62" s="17"/>
    </row>
    <row r="63" spans="1:20" s="18" customFormat="1" x14ac:dyDescent="0.35">
      <c r="A63" s="16"/>
      <c r="B63" s="76"/>
      <c r="C63" s="16"/>
      <c r="D63" s="16"/>
      <c r="E63" s="16"/>
      <c r="F63" s="16"/>
      <c r="G63" s="16"/>
      <c r="H63" s="16"/>
      <c r="I63" s="16"/>
      <c r="J63" s="16"/>
      <c r="K63" s="16"/>
      <c r="L63" s="16"/>
      <c r="M63" s="16"/>
      <c r="N63" s="16"/>
      <c r="O63" s="16"/>
      <c r="P63" s="16"/>
      <c r="Q63" s="16"/>
      <c r="R63" s="16"/>
      <c r="S63" s="16"/>
      <c r="T63" s="17"/>
    </row>
    <row r="64" spans="1:20" s="18" customFormat="1" x14ac:dyDescent="0.35">
      <c r="A64" s="16"/>
      <c r="B64" s="76"/>
      <c r="C64" s="16"/>
      <c r="D64" s="16"/>
      <c r="E64" s="16"/>
      <c r="F64" s="16"/>
      <c r="G64" s="16"/>
      <c r="H64" s="16"/>
      <c r="I64" s="16"/>
      <c r="J64" s="16"/>
      <c r="K64" s="16"/>
      <c r="L64" s="16"/>
      <c r="M64" s="16"/>
      <c r="N64" s="16"/>
      <c r="O64" s="16"/>
      <c r="P64" s="16"/>
      <c r="Q64" s="16"/>
      <c r="R64" s="16"/>
      <c r="S64" s="16"/>
      <c r="T64" s="17"/>
    </row>
    <row r="65" spans="1:20" s="18" customFormat="1" x14ac:dyDescent="0.35">
      <c r="A65" s="16"/>
      <c r="B65" s="76"/>
      <c r="C65" s="16"/>
      <c r="D65" s="16"/>
      <c r="E65" s="16"/>
      <c r="F65" s="16"/>
      <c r="G65" s="16"/>
      <c r="H65" s="16"/>
      <c r="I65" s="16"/>
      <c r="J65" s="16"/>
      <c r="K65" s="16"/>
      <c r="L65" s="16"/>
      <c r="M65" s="16"/>
      <c r="N65" s="16"/>
      <c r="O65" s="16"/>
      <c r="P65" s="16"/>
      <c r="Q65" s="16"/>
      <c r="R65" s="16"/>
      <c r="S65" s="16"/>
      <c r="T65" s="17"/>
    </row>
    <row r="66" spans="1:20" s="18" customFormat="1" x14ac:dyDescent="0.35">
      <c r="A66" s="16"/>
      <c r="B66" s="76"/>
      <c r="C66" s="16"/>
      <c r="D66" s="16"/>
      <c r="E66" s="16"/>
      <c r="F66" s="16"/>
      <c r="G66" s="16"/>
      <c r="H66" s="16"/>
      <c r="I66" s="16"/>
      <c r="J66" s="16"/>
      <c r="K66" s="16"/>
      <c r="L66" s="16"/>
      <c r="M66" s="16"/>
      <c r="N66" s="16"/>
      <c r="O66" s="16"/>
      <c r="P66" s="16"/>
      <c r="Q66" s="16"/>
      <c r="R66" s="16"/>
      <c r="S66" s="16"/>
      <c r="T66" s="17"/>
    </row>
    <row r="67" spans="1:20" s="18" customFormat="1" x14ac:dyDescent="0.35">
      <c r="A67" s="16"/>
      <c r="B67" s="76"/>
      <c r="C67" s="16"/>
      <c r="D67" s="16"/>
      <c r="E67" s="16"/>
      <c r="F67" s="16"/>
      <c r="G67" s="16"/>
      <c r="H67" s="16"/>
      <c r="I67" s="16"/>
      <c r="J67" s="16"/>
      <c r="K67" s="16"/>
      <c r="L67" s="16"/>
      <c r="M67" s="16"/>
      <c r="N67" s="16"/>
      <c r="O67" s="16"/>
      <c r="P67" s="16"/>
      <c r="Q67" s="16"/>
      <c r="R67" s="16"/>
      <c r="S67" s="16"/>
      <c r="T67" s="17"/>
    </row>
    <row r="68" spans="1:20" s="18" customFormat="1" x14ac:dyDescent="0.35">
      <c r="A68" s="16"/>
      <c r="B68" s="76"/>
      <c r="C68" s="16"/>
      <c r="D68" s="16"/>
      <c r="E68" s="16"/>
      <c r="F68" s="16"/>
      <c r="G68" s="16"/>
      <c r="H68" s="16"/>
      <c r="I68" s="16"/>
      <c r="J68" s="16"/>
      <c r="K68" s="16"/>
      <c r="L68" s="16"/>
      <c r="M68" s="16"/>
      <c r="N68" s="16"/>
      <c r="O68" s="16"/>
      <c r="P68" s="16"/>
      <c r="Q68" s="16"/>
      <c r="R68" s="16"/>
      <c r="S68" s="16"/>
      <c r="T68" s="17"/>
    </row>
    <row r="69" spans="1:20" s="18" customFormat="1" x14ac:dyDescent="0.35">
      <c r="A69" s="16"/>
      <c r="B69" s="76"/>
      <c r="C69" s="16"/>
      <c r="D69" s="16"/>
      <c r="E69" s="16"/>
      <c r="F69" s="16"/>
      <c r="G69" s="16"/>
      <c r="H69" s="16"/>
      <c r="I69" s="16"/>
      <c r="J69" s="16"/>
      <c r="K69" s="16"/>
      <c r="L69" s="16"/>
      <c r="M69" s="16"/>
      <c r="N69" s="16"/>
      <c r="O69" s="16"/>
      <c r="P69" s="16"/>
      <c r="Q69" s="16"/>
      <c r="R69" s="16"/>
      <c r="S69" s="16"/>
      <c r="T69" s="17"/>
    </row>
    <row r="70" spans="1:20" s="18" customFormat="1" x14ac:dyDescent="0.35">
      <c r="A70" s="16"/>
      <c r="B70" s="76"/>
      <c r="C70" s="16"/>
      <c r="D70" s="16"/>
      <c r="E70" s="16"/>
      <c r="F70" s="16"/>
      <c r="G70" s="16"/>
      <c r="H70" s="16"/>
      <c r="I70" s="16"/>
      <c r="J70" s="16"/>
      <c r="K70" s="16"/>
      <c r="L70" s="16"/>
      <c r="M70" s="16"/>
      <c r="N70" s="16"/>
      <c r="O70" s="16"/>
      <c r="P70" s="16"/>
      <c r="Q70" s="16"/>
      <c r="R70" s="16"/>
      <c r="S70" s="16"/>
      <c r="T70" s="17"/>
    </row>
    <row r="71" spans="1:20" s="18" customFormat="1" x14ac:dyDescent="0.35">
      <c r="A71" s="16"/>
      <c r="B71" s="76"/>
      <c r="C71" s="16"/>
      <c r="D71" s="16"/>
      <c r="E71" s="16"/>
      <c r="F71" s="16"/>
      <c r="G71" s="16"/>
      <c r="H71" s="16"/>
      <c r="I71" s="16"/>
      <c r="J71" s="16"/>
      <c r="K71" s="16"/>
      <c r="L71" s="16"/>
      <c r="M71" s="16"/>
      <c r="N71" s="16"/>
      <c r="O71" s="16"/>
      <c r="P71" s="16"/>
      <c r="Q71" s="16"/>
      <c r="R71" s="16"/>
      <c r="S71" s="16"/>
      <c r="T71" s="17"/>
    </row>
    <row r="72" spans="1:20" s="18" customFormat="1" x14ac:dyDescent="0.35">
      <c r="A72" s="16"/>
      <c r="B72" s="76"/>
      <c r="C72" s="16"/>
      <c r="D72" s="16"/>
      <c r="E72" s="16"/>
      <c r="F72" s="16"/>
      <c r="G72" s="16"/>
      <c r="H72" s="16"/>
      <c r="I72" s="16"/>
      <c r="J72" s="16"/>
      <c r="K72" s="16"/>
      <c r="L72" s="16"/>
      <c r="M72" s="16"/>
      <c r="N72" s="16"/>
      <c r="O72" s="16"/>
      <c r="P72" s="16"/>
      <c r="Q72" s="16"/>
      <c r="R72" s="16"/>
      <c r="S72" s="16"/>
      <c r="T72" s="17"/>
    </row>
    <row r="73" spans="1:20" s="18" customFormat="1" x14ac:dyDescent="0.35">
      <c r="A73" s="16"/>
      <c r="B73" s="76"/>
      <c r="C73" s="16"/>
      <c r="D73" s="16"/>
      <c r="E73" s="16"/>
      <c r="F73" s="16"/>
      <c r="G73" s="16"/>
      <c r="H73" s="16"/>
      <c r="I73" s="16"/>
      <c r="J73" s="16"/>
      <c r="K73" s="16"/>
      <c r="L73" s="16"/>
      <c r="M73" s="16"/>
      <c r="N73" s="16"/>
      <c r="O73" s="16"/>
      <c r="P73" s="16"/>
      <c r="Q73" s="16"/>
      <c r="R73" s="16"/>
      <c r="S73" s="16"/>
      <c r="T73" s="17"/>
    </row>
    <row r="74" spans="1:20" s="18" customFormat="1" x14ac:dyDescent="0.35">
      <c r="A74" s="16"/>
      <c r="B74" s="76"/>
      <c r="C74" s="16"/>
      <c r="D74" s="16"/>
      <c r="E74" s="16"/>
      <c r="F74" s="16"/>
      <c r="G74" s="16"/>
      <c r="H74" s="16"/>
      <c r="I74" s="16"/>
      <c r="J74" s="16"/>
      <c r="K74" s="16"/>
      <c r="L74" s="16"/>
      <c r="M74" s="16"/>
      <c r="N74" s="16"/>
      <c r="O74" s="16"/>
      <c r="P74" s="16"/>
      <c r="Q74" s="16"/>
      <c r="R74" s="16"/>
      <c r="S74" s="16"/>
      <c r="T74" s="17"/>
    </row>
    <row r="75" spans="1:20" s="18" customFormat="1" x14ac:dyDescent="0.35">
      <c r="A75" s="16"/>
      <c r="B75" s="76"/>
      <c r="C75" s="16"/>
      <c r="D75" s="16"/>
      <c r="E75" s="16"/>
      <c r="F75" s="16"/>
      <c r="G75" s="16"/>
      <c r="H75" s="16"/>
      <c r="I75" s="16"/>
      <c r="J75" s="16"/>
      <c r="K75" s="16"/>
      <c r="L75" s="16"/>
      <c r="M75" s="16"/>
      <c r="N75" s="16"/>
      <c r="O75" s="16"/>
      <c r="P75" s="16"/>
      <c r="Q75" s="16"/>
      <c r="R75" s="16"/>
      <c r="S75" s="16"/>
      <c r="T75" s="17"/>
    </row>
    <row r="76" spans="1:20" s="18" customFormat="1" x14ac:dyDescent="0.35">
      <c r="A76" s="16"/>
      <c r="B76" s="76"/>
      <c r="C76" s="16"/>
      <c r="D76" s="16"/>
      <c r="E76" s="16"/>
      <c r="F76" s="16"/>
      <c r="G76" s="16"/>
      <c r="H76" s="16"/>
      <c r="I76" s="16"/>
      <c r="J76" s="16"/>
      <c r="K76" s="16"/>
      <c r="L76" s="16"/>
      <c r="M76" s="16"/>
      <c r="N76" s="16"/>
      <c r="O76" s="16"/>
      <c r="P76" s="16"/>
      <c r="Q76" s="16"/>
      <c r="R76" s="16"/>
      <c r="S76" s="16"/>
      <c r="T76" s="17"/>
    </row>
    <row r="77" spans="1:20" s="18" customFormat="1" x14ac:dyDescent="0.35">
      <c r="A77" s="16"/>
      <c r="B77" s="76"/>
      <c r="C77" s="16"/>
      <c r="D77" s="16"/>
      <c r="E77" s="16"/>
      <c r="F77" s="16"/>
      <c r="G77" s="16"/>
      <c r="H77" s="16"/>
      <c r="I77" s="16"/>
      <c r="J77" s="16"/>
      <c r="K77" s="16"/>
      <c r="L77" s="16"/>
      <c r="M77" s="16"/>
      <c r="N77" s="16"/>
      <c r="O77" s="16"/>
      <c r="P77" s="16"/>
      <c r="Q77" s="16"/>
      <c r="R77" s="16"/>
      <c r="S77" s="16"/>
      <c r="T77" s="17"/>
    </row>
    <row r="78" spans="1:20" s="18" customFormat="1" x14ac:dyDescent="0.35">
      <c r="A78" s="16"/>
      <c r="B78" s="76"/>
      <c r="C78" s="16"/>
      <c r="D78" s="16"/>
      <c r="E78" s="16"/>
      <c r="F78" s="16"/>
      <c r="G78" s="16"/>
      <c r="H78" s="16"/>
      <c r="I78" s="16"/>
      <c r="J78" s="16"/>
      <c r="K78" s="16"/>
      <c r="L78" s="16"/>
      <c r="M78" s="16"/>
      <c r="N78" s="16"/>
      <c r="O78" s="16"/>
      <c r="P78" s="16"/>
      <c r="Q78" s="16"/>
      <c r="R78" s="16"/>
      <c r="S78" s="16"/>
      <c r="T78" s="17"/>
    </row>
    <row r="79" spans="1:20" s="18" customFormat="1" x14ac:dyDescent="0.35">
      <c r="A79" s="16"/>
      <c r="B79" s="76"/>
      <c r="C79" s="16"/>
      <c r="D79" s="16"/>
      <c r="E79" s="16"/>
      <c r="F79" s="16"/>
      <c r="G79" s="16"/>
      <c r="H79" s="16"/>
      <c r="I79" s="16"/>
      <c r="J79" s="16"/>
      <c r="K79" s="16"/>
      <c r="L79" s="16"/>
      <c r="M79" s="16"/>
      <c r="N79" s="16"/>
      <c r="O79" s="16"/>
      <c r="P79" s="16"/>
      <c r="Q79" s="16"/>
      <c r="R79" s="16"/>
      <c r="S79" s="16"/>
      <c r="T79" s="17"/>
    </row>
    <row r="80" spans="1:20" s="18" customFormat="1" x14ac:dyDescent="0.35">
      <c r="A80" s="16"/>
      <c r="B80" s="76"/>
      <c r="C80" s="16"/>
      <c r="D80" s="16"/>
      <c r="E80" s="16"/>
      <c r="F80" s="16"/>
      <c r="G80" s="16"/>
      <c r="H80" s="16"/>
      <c r="I80" s="16"/>
      <c r="J80" s="16"/>
      <c r="K80" s="16"/>
      <c r="L80" s="16"/>
      <c r="M80" s="16"/>
      <c r="N80" s="16"/>
      <c r="O80" s="16"/>
      <c r="P80" s="16"/>
      <c r="Q80" s="16"/>
      <c r="R80" s="16"/>
      <c r="S80" s="16"/>
      <c r="T80" s="17"/>
    </row>
    <row r="81" spans="1:20" s="18" customFormat="1" x14ac:dyDescent="0.35">
      <c r="A81" s="16"/>
      <c r="B81" s="76"/>
      <c r="C81" s="16"/>
      <c r="D81" s="16"/>
      <c r="E81" s="16"/>
      <c r="F81" s="16"/>
      <c r="G81" s="16"/>
      <c r="H81" s="16"/>
      <c r="I81" s="16"/>
      <c r="J81" s="16"/>
      <c r="K81" s="16"/>
      <c r="L81" s="16"/>
      <c r="M81" s="16"/>
      <c r="N81" s="16"/>
      <c r="O81" s="16"/>
      <c r="P81" s="16"/>
      <c r="Q81" s="16"/>
      <c r="R81" s="16"/>
      <c r="S81" s="16"/>
      <c r="T81" s="17"/>
    </row>
    <row r="82" spans="1:20" s="18" customFormat="1" x14ac:dyDescent="0.35">
      <c r="A82" s="16"/>
      <c r="B82" s="76"/>
      <c r="C82" s="16"/>
      <c r="D82" s="16"/>
      <c r="E82" s="16"/>
      <c r="F82" s="16"/>
      <c r="G82" s="16"/>
      <c r="H82" s="16"/>
      <c r="I82" s="16"/>
      <c r="J82" s="16"/>
      <c r="K82" s="16"/>
      <c r="L82" s="16"/>
      <c r="M82" s="16"/>
      <c r="N82" s="16"/>
      <c r="O82" s="16"/>
      <c r="P82" s="16"/>
      <c r="Q82" s="16"/>
      <c r="R82" s="16"/>
      <c r="S82" s="16"/>
      <c r="T82" s="17"/>
    </row>
    <row r="83" spans="1:20" s="18" customFormat="1" x14ac:dyDescent="0.35">
      <c r="A83" s="16"/>
      <c r="B83" s="76"/>
      <c r="C83" s="16"/>
      <c r="D83" s="16"/>
      <c r="E83" s="16"/>
      <c r="F83" s="16"/>
      <c r="G83" s="16"/>
      <c r="H83" s="16"/>
      <c r="I83" s="16"/>
      <c r="J83" s="16"/>
      <c r="K83" s="16"/>
      <c r="L83" s="16"/>
      <c r="M83" s="16"/>
      <c r="N83" s="16"/>
      <c r="O83" s="16"/>
      <c r="P83" s="16"/>
      <c r="Q83" s="16"/>
      <c r="R83" s="16"/>
      <c r="S83" s="16"/>
      <c r="T83" s="17"/>
    </row>
    <row r="84" spans="1:20" s="18" customFormat="1" x14ac:dyDescent="0.35">
      <c r="A84" s="16"/>
      <c r="B84" s="76"/>
      <c r="C84" s="16"/>
      <c r="D84" s="16"/>
      <c r="E84" s="16"/>
      <c r="F84" s="16"/>
      <c r="G84" s="16"/>
      <c r="H84" s="16"/>
      <c r="I84" s="16"/>
      <c r="J84" s="16"/>
      <c r="K84" s="16"/>
      <c r="L84" s="16"/>
      <c r="M84" s="16"/>
      <c r="N84" s="16"/>
      <c r="O84" s="16"/>
      <c r="P84" s="16"/>
      <c r="Q84" s="16"/>
      <c r="R84" s="16"/>
      <c r="S84" s="16"/>
      <c r="T84" s="17"/>
    </row>
    <row r="85" spans="1:20" s="18" customFormat="1" x14ac:dyDescent="0.35">
      <c r="A85" s="16"/>
      <c r="B85" s="76"/>
      <c r="C85" s="16"/>
      <c r="D85" s="16"/>
      <c r="E85" s="16"/>
      <c r="F85" s="16"/>
      <c r="G85" s="16"/>
      <c r="H85" s="16"/>
      <c r="I85" s="16"/>
      <c r="J85" s="16"/>
      <c r="K85" s="16"/>
      <c r="L85" s="16"/>
      <c r="M85" s="16"/>
      <c r="N85" s="16"/>
      <c r="O85" s="16"/>
      <c r="P85" s="16"/>
      <c r="Q85" s="16"/>
      <c r="R85" s="16"/>
      <c r="S85" s="16"/>
      <c r="T85" s="17"/>
    </row>
    <row r="86" spans="1:20" s="18" customFormat="1" x14ac:dyDescent="0.35">
      <c r="A86" s="16"/>
      <c r="B86" s="76"/>
      <c r="C86" s="16"/>
      <c r="D86" s="16"/>
      <c r="E86" s="16"/>
      <c r="F86" s="16"/>
      <c r="G86" s="16"/>
      <c r="H86" s="16"/>
      <c r="I86" s="16"/>
      <c r="J86" s="16"/>
      <c r="K86" s="16"/>
      <c r="L86" s="16"/>
      <c r="M86" s="16"/>
      <c r="N86" s="16"/>
      <c r="O86" s="16"/>
      <c r="P86" s="16"/>
      <c r="Q86" s="16"/>
      <c r="R86" s="16"/>
      <c r="S86" s="16"/>
      <c r="T86" s="17"/>
    </row>
    <row r="87" spans="1:20" s="18" customFormat="1" x14ac:dyDescent="0.35">
      <c r="A87" s="16"/>
      <c r="B87" s="76"/>
      <c r="C87" s="16"/>
      <c r="D87" s="16"/>
      <c r="E87" s="16"/>
      <c r="F87" s="16"/>
      <c r="G87" s="16"/>
      <c r="H87" s="16"/>
      <c r="I87" s="16"/>
      <c r="J87" s="16"/>
      <c r="K87" s="16"/>
      <c r="L87" s="16"/>
      <c r="M87" s="16"/>
      <c r="N87" s="16"/>
      <c r="O87" s="16"/>
      <c r="P87" s="16"/>
      <c r="Q87" s="16"/>
      <c r="R87" s="16"/>
      <c r="S87" s="16"/>
      <c r="T87" s="17"/>
    </row>
    <row r="88" spans="1:20" s="18" customFormat="1" x14ac:dyDescent="0.35">
      <c r="A88" s="16"/>
      <c r="B88" s="76"/>
      <c r="C88" s="16"/>
      <c r="D88" s="16"/>
      <c r="E88" s="16"/>
      <c r="F88" s="16"/>
      <c r="G88" s="16"/>
      <c r="H88" s="16"/>
      <c r="I88" s="16"/>
      <c r="J88" s="16"/>
      <c r="K88" s="16"/>
      <c r="L88" s="16"/>
      <c r="M88" s="16"/>
      <c r="N88" s="16"/>
      <c r="O88" s="16"/>
      <c r="P88" s="16"/>
      <c r="Q88" s="16"/>
      <c r="R88" s="16"/>
      <c r="S88" s="16"/>
      <c r="T88" s="17"/>
    </row>
    <row r="89" spans="1:20" s="18" customFormat="1" x14ac:dyDescent="0.35">
      <c r="A89" s="16"/>
      <c r="B89" s="76"/>
      <c r="C89" s="16"/>
      <c r="D89" s="16"/>
      <c r="E89" s="16"/>
      <c r="F89" s="16"/>
      <c r="G89" s="16"/>
      <c r="H89" s="16"/>
      <c r="I89" s="16"/>
      <c r="J89" s="16"/>
      <c r="K89" s="16"/>
      <c r="L89" s="16"/>
      <c r="M89" s="16"/>
      <c r="N89" s="16"/>
      <c r="O89" s="16"/>
      <c r="P89" s="16"/>
      <c r="Q89" s="16"/>
      <c r="R89" s="16"/>
      <c r="S89" s="16"/>
      <c r="T89" s="17"/>
    </row>
    <row r="90" spans="1:20" s="18" customFormat="1" x14ac:dyDescent="0.35">
      <c r="A90" s="16"/>
      <c r="B90" s="76"/>
      <c r="C90" s="16"/>
      <c r="D90" s="16"/>
      <c r="E90" s="16"/>
      <c r="F90" s="16"/>
      <c r="G90" s="16"/>
      <c r="H90" s="16"/>
      <c r="I90" s="16"/>
      <c r="J90" s="16"/>
      <c r="K90" s="16"/>
      <c r="L90" s="16"/>
      <c r="M90" s="16"/>
      <c r="N90" s="16"/>
      <c r="O90" s="16"/>
      <c r="P90" s="16"/>
      <c r="Q90" s="16"/>
      <c r="R90" s="16"/>
      <c r="S90" s="16"/>
      <c r="T90" s="17"/>
    </row>
    <row r="91" spans="1:20" s="18" customFormat="1" x14ac:dyDescent="0.35">
      <c r="A91" s="16"/>
      <c r="B91" s="76"/>
      <c r="C91" s="16"/>
      <c r="D91" s="16"/>
      <c r="E91" s="16"/>
      <c r="F91" s="16"/>
      <c r="G91" s="16"/>
      <c r="H91" s="16"/>
      <c r="I91" s="16"/>
      <c r="J91" s="16"/>
      <c r="K91" s="16"/>
      <c r="L91" s="16"/>
      <c r="M91" s="16"/>
      <c r="N91" s="16"/>
      <c r="O91" s="16"/>
      <c r="P91" s="16"/>
      <c r="Q91" s="16"/>
      <c r="R91" s="16"/>
      <c r="S91" s="16"/>
      <c r="T91" s="17"/>
    </row>
    <row r="92" spans="1:20" s="18" customFormat="1" x14ac:dyDescent="0.35">
      <c r="A92" s="16"/>
      <c r="B92" s="76"/>
      <c r="C92" s="16"/>
      <c r="D92" s="16"/>
      <c r="E92" s="16"/>
      <c r="F92" s="16"/>
      <c r="G92" s="16"/>
      <c r="H92" s="16"/>
      <c r="I92" s="16"/>
      <c r="J92" s="16"/>
      <c r="K92" s="16"/>
      <c r="L92" s="16"/>
      <c r="M92" s="16"/>
      <c r="N92" s="16"/>
      <c r="O92" s="16"/>
      <c r="P92" s="16"/>
      <c r="Q92" s="16"/>
      <c r="R92" s="16"/>
      <c r="S92" s="16"/>
      <c r="T92" s="17"/>
    </row>
    <row r="93" spans="1:20" s="18" customFormat="1" x14ac:dyDescent="0.35">
      <c r="A93" s="16"/>
      <c r="B93" s="76"/>
      <c r="C93" s="16"/>
      <c r="D93" s="16"/>
      <c r="E93" s="16"/>
      <c r="F93" s="16"/>
      <c r="G93" s="16"/>
      <c r="H93" s="16"/>
      <c r="I93" s="16"/>
      <c r="J93" s="16"/>
      <c r="K93" s="16"/>
      <c r="L93" s="16"/>
      <c r="M93" s="16"/>
      <c r="N93" s="16"/>
      <c r="O93" s="16"/>
      <c r="P93" s="16"/>
      <c r="Q93" s="16"/>
      <c r="R93" s="16"/>
      <c r="S93" s="16"/>
      <c r="T93" s="17"/>
    </row>
    <row r="94" spans="1:20" s="18" customFormat="1" x14ac:dyDescent="0.35">
      <c r="A94" s="16"/>
      <c r="B94" s="76"/>
      <c r="C94" s="16"/>
      <c r="D94" s="16"/>
      <c r="E94" s="16"/>
      <c r="F94" s="16"/>
      <c r="G94" s="16"/>
      <c r="H94" s="16"/>
      <c r="I94" s="16"/>
      <c r="J94" s="16"/>
      <c r="K94" s="16"/>
      <c r="L94" s="16"/>
      <c r="M94" s="16"/>
      <c r="N94" s="16"/>
      <c r="O94" s="16"/>
      <c r="P94" s="16"/>
      <c r="Q94" s="16"/>
      <c r="R94" s="16"/>
      <c r="S94" s="16"/>
      <c r="T94" s="17"/>
    </row>
    <row r="95" spans="1:20" s="18" customFormat="1" x14ac:dyDescent="0.35">
      <c r="A95" s="16"/>
      <c r="B95" s="76"/>
      <c r="C95" s="16"/>
      <c r="D95" s="16"/>
      <c r="E95" s="16"/>
      <c r="F95" s="16"/>
      <c r="G95" s="16"/>
      <c r="H95" s="16"/>
      <c r="I95" s="16"/>
      <c r="J95" s="16"/>
      <c r="K95" s="16"/>
      <c r="L95" s="16"/>
      <c r="M95" s="16"/>
      <c r="N95" s="16"/>
      <c r="O95" s="16"/>
      <c r="P95" s="16"/>
      <c r="Q95" s="16"/>
      <c r="R95" s="16"/>
      <c r="S95" s="16"/>
      <c r="T95" s="17"/>
    </row>
    <row r="96" spans="1:20" s="18" customFormat="1" x14ac:dyDescent="0.35">
      <c r="A96" s="16"/>
      <c r="B96" s="76"/>
      <c r="C96" s="16"/>
      <c r="D96" s="16"/>
      <c r="E96" s="16"/>
      <c r="F96" s="16"/>
      <c r="G96" s="16"/>
      <c r="H96" s="16"/>
      <c r="I96" s="16"/>
      <c r="J96" s="16"/>
      <c r="K96" s="16"/>
      <c r="L96" s="16"/>
      <c r="M96" s="16"/>
      <c r="N96" s="16"/>
      <c r="O96" s="16"/>
      <c r="P96" s="16"/>
      <c r="Q96" s="16"/>
      <c r="R96" s="16"/>
      <c r="S96" s="16"/>
      <c r="T96" s="17"/>
    </row>
    <row r="97" spans="1:20" s="18" customFormat="1" x14ac:dyDescent="0.35">
      <c r="A97" s="16"/>
      <c r="B97" s="76"/>
      <c r="C97" s="16"/>
      <c r="D97" s="16"/>
      <c r="E97" s="16"/>
      <c r="F97" s="16"/>
      <c r="G97" s="16"/>
      <c r="H97" s="16"/>
      <c r="I97" s="16"/>
      <c r="J97" s="16"/>
      <c r="K97" s="16"/>
      <c r="L97" s="16"/>
      <c r="M97" s="16"/>
      <c r="N97" s="16"/>
      <c r="O97" s="16"/>
      <c r="P97" s="16"/>
      <c r="Q97" s="16"/>
      <c r="R97" s="16"/>
      <c r="S97" s="16"/>
      <c r="T97" s="17"/>
    </row>
    <row r="98" spans="1:20" s="18" customFormat="1" x14ac:dyDescent="0.35">
      <c r="A98" s="16"/>
      <c r="B98" s="76"/>
      <c r="C98" s="16"/>
      <c r="D98" s="16"/>
      <c r="E98" s="16"/>
      <c r="F98" s="16"/>
      <c r="G98" s="16"/>
      <c r="H98" s="16"/>
      <c r="I98" s="16"/>
      <c r="J98" s="16"/>
      <c r="K98" s="16"/>
      <c r="L98" s="16"/>
      <c r="M98" s="16"/>
      <c r="N98" s="16"/>
      <c r="O98" s="16"/>
      <c r="P98" s="16"/>
      <c r="Q98" s="16"/>
      <c r="R98" s="16"/>
      <c r="S98" s="16"/>
      <c r="T98" s="17"/>
    </row>
    <row r="99" spans="1:20" s="18" customFormat="1" x14ac:dyDescent="0.35">
      <c r="A99" s="16"/>
      <c r="B99" s="76"/>
      <c r="C99" s="16"/>
      <c r="D99" s="16"/>
      <c r="E99" s="16"/>
      <c r="F99" s="16"/>
      <c r="G99" s="16"/>
      <c r="H99" s="16"/>
      <c r="I99" s="16"/>
      <c r="J99" s="16"/>
      <c r="K99" s="16"/>
      <c r="L99" s="16"/>
      <c r="M99" s="16"/>
      <c r="N99" s="16"/>
      <c r="O99" s="16"/>
      <c r="P99" s="16"/>
      <c r="Q99" s="16"/>
      <c r="R99" s="16"/>
      <c r="S99" s="16"/>
      <c r="T99" s="17"/>
    </row>
    <row r="100" spans="1:20" s="18" customFormat="1" x14ac:dyDescent="0.35">
      <c r="A100" s="16"/>
      <c r="B100" s="76"/>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16"/>
      <c r="B101" s="76"/>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16"/>
      <c r="B102" s="76"/>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16"/>
      <c r="B103" s="76"/>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16"/>
      <c r="B104" s="76"/>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16"/>
      <c r="B105" s="76"/>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16"/>
      <c r="B106" s="76"/>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16"/>
      <c r="B107" s="76"/>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16"/>
      <c r="B108" s="76"/>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16"/>
      <c r="B109" s="76"/>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16"/>
      <c r="B110" s="76"/>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16"/>
      <c r="B111" s="76"/>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16"/>
      <c r="B112" s="76"/>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16"/>
      <c r="B113" s="76"/>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16"/>
      <c r="B114" s="76"/>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16"/>
      <c r="B115" s="76"/>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16"/>
      <c r="B116" s="76"/>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16"/>
      <c r="B117" s="76"/>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16"/>
      <c r="B118" s="76"/>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16"/>
      <c r="B119" s="76"/>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16"/>
      <c r="B120" s="76"/>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16"/>
      <c r="B121" s="76"/>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16"/>
      <c r="B122" s="76"/>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16"/>
      <c r="B123" s="76"/>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16"/>
      <c r="B124" s="76"/>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16"/>
      <c r="B125" s="76"/>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16"/>
      <c r="B126" s="76"/>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16"/>
      <c r="B127" s="76"/>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16"/>
      <c r="B128" s="76"/>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16"/>
      <c r="B129" s="76"/>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16"/>
      <c r="B130" s="76"/>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16"/>
      <c r="B131" s="76"/>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16"/>
      <c r="B132" s="76"/>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16"/>
      <c r="B133" s="76"/>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16"/>
      <c r="B134" s="76"/>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16"/>
      <c r="B135" s="76"/>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16"/>
      <c r="B136" s="76"/>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16"/>
      <c r="B137" s="76"/>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16"/>
      <c r="B138" s="76"/>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16"/>
      <c r="B139" s="76"/>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16"/>
      <c r="B140" s="76"/>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16"/>
      <c r="B141" s="76"/>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16"/>
      <c r="B142" s="76"/>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16"/>
      <c r="B143" s="76"/>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16"/>
      <c r="B144" s="76"/>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16"/>
      <c r="B145" s="76"/>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16"/>
      <c r="B146" s="76"/>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16"/>
      <c r="B147" s="76"/>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16"/>
      <c r="B148" s="76"/>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16"/>
      <c r="B149" s="76"/>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16"/>
      <c r="B150" s="76"/>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16"/>
      <c r="B151" s="76"/>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16"/>
      <c r="B152" s="76"/>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16"/>
      <c r="B153" s="76"/>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16"/>
      <c r="B154" s="76"/>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16"/>
      <c r="B155" s="76"/>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16"/>
      <c r="B156" s="76"/>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16"/>
      <c r="B157" s="76"/>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16"/>
      <c r="B158" s="76"/>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16"/>
      <c r="B159" s="76"/>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16"/>
      <c r="B160" s="76"/>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16"/>
      <c r="B161" s="76"/>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16"/>
      <c r="B162" s="76"/>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16"/>
      <c r="B163" s="76"/>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16"/>
      <c r="B164" s="76"/>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16"/>
      <c r="B165" s="76"/>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16"/>
      <c r="B166" s="76"/>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16"/>
      <c r="B167" s="76"/>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16"/>
      <c r="B168" s="76"/>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16"/>
      <c r="B169" s="76"/>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16"/>
      <c r="B170" s="76"/>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16"/>
      <c r="B171" s="76"/>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16"/>
      <c r="B172" s="76"/>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16"/>
      <c r="B173" s="76"/>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16"/>
      <c r="B174" s="76"/>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16"/>
      <c r="B175" s="76"/>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16"/>
      <c r="B176" s="76"/>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16"/>
      <c r="B177" s="76"/>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16"/>
      <c r="B178" s="76"/>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16"/>
      <c r="B179" s="76"/>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16"/>
      <c r="B180" s="76"/>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16"/>
      <c r="B181" s="76"/>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16"/>
      <c r="B182" s="76"/>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16"/>
      <c r="B183" s="76"/>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16"/>
      <c r="B184" s="76"/>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16"/>
      <c r="B185" s="76"/>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16"/>
      <c r="B186" s="76"/>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16"/>
      <c r="B187" s="76"/>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16"/>
      <c r="B188" s="76"/>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16"/>
      <c r="B189" s="76"/>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16"/>
      <c r="B190" s="76"/>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16"/>
      <c r="B191" s="76"/>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16"/>
      <c r="B192" s="76"/>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16"/>
      <c r="B193" s="76"/>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16"/>
      <c r="B194" s="76"/>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16"/>
      <c r="B195" s="76"/>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16"/>
      <c r="B196" s="76"/>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16"/>
      <c r="B197" s="76"/>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16"/>
      <c r="B198" s="76"/>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16"/>
      <c r="B199" s="76"/>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16"/>
      <c r="B200" s="76"/>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16"/>
      <c r="B201" s="76"/>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16"/>
      <c r="B202" s="76"/>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16"/>
      <c r="B203" s="76"/>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16"/>
      <c r="B204" s="76"/>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16"/>
      <c r="B205" s="76"/>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16"/>
      <c r="B206" s="76"/>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16"/>
      <c r="B207" s="76"/>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16"/>
      <c r="B208" s="76"/>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16"/>
      <c r="B209" s="76"/>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16"/>
      <c r="B210" s="76"/>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16"/>
      <c r="B211" s="76"/>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16"/>
      <c r="B212" s="76"/>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16"/>
      <c r="B213" s="76"/>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16"/>
      <c r="B214" s="76"/>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16"/>
      <c r="B215" s="76"/>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16"/>
      <c r="B216" s="76"/>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16"/>
      <c r="B217" s="76"/>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16"/>
      <c r="B218" s="76"/>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16"/>
      <c r="B219" s="76"/>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16"/>
      <c r="B220" s="76"/>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16"/>
      <c r="B221" s="76"/>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16"/>
      <c r="B222" s="76"/>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16"/>
      <c r="B223" s="76"/>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16"/>
      <c r="B224" s="76"/>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16"/>
      <c r="B225" s="76"/>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16"/>
      <c r="B226" s="76"/>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16"/>
      <c r="B227" s="76"/>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16"/>
      <c r="B228" s="76"/>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16"/>
      <c r="B229" s="76"/>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16"/>
      <c r="B230" s="76"/>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16"/>
      <c r="B231" s="76"/>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16"/>
      <c r="B232" s="76"/>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16"/>
      <c r="B233" s="76"/>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16"/>
      <c r="B234" s="76"/>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16"/>
      <c r="B235" s="76"/>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16"/>
      <c r="B236" s="76"/>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16"/>
      <c r="B237" s="76"/>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16"/>
      <c r="B238" s="76"/>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16"/>
      <c r="B239" s="76"/>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16"/>
      <c r="B240" s="76"/>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16"/>
      <c r="B241" s="76"/>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16"/>
      <c r="B242" s="76"/>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16"/>
      <c r="B243" s="76"/>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16"/>
      <c r="B244" s="76"/>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16"/>
      <c r="B245" s="76"/>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16"/>
      <c r="B246" s="76"/>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16"/>
      <c r="B247" s="76"/>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16"/>
      <c r="B248" s="76"/>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16"/>
      <c r="B249" s="76"/>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16"/>
      <c r="B250" s="76"/>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16"/>
      <c r="B251" s="76"/>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16"/>
      <c r="B252" s="76"/>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16"/>
      <c r="B253" s="76"/>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16"/>
      <c r="B254" s="76"/>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16"/>
      <c r="B255" s="76"/>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16"/>
      <c r="B256" s="76"/>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16"/>
      <c r="B257" s="76"/>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16"/>
      <c r="B258" s="76"/>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16"/>
      <c r="B259" s="76"/>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16"/>
      <c r="B260" s="76"/>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16"/>
      <c r="B261" s="76"/>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16"/>
      <c r="B262" s="76"/>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16"/>
      <c r="B263" s="76"/>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16"/>
      <c r="B264" s="76"/>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16"/>
      <c r="B265" s="76"/>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16"/>
      <c r="B266" s="76"/>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16"/>
      <c r="B267" s="76"/>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16"/>
      <c r="B268" s="76"/>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16"/>
      <c r="B269" s="76"/>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16"/>
      <c r="B270" s="76"/>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16"/>
      <c r="B271" s="76"/>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16"/>
      <c r="B272" s="76"/>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16"/>
      <c r="B273" s="76"/>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16"/>
      <c r="B274" s="76"/>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16"/>
      <c r="B275" s="76"/>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16"/>
      <c r="B276" s="76"/>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16"/>
      <c r="B277" s="76"/>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16"/>
      <c r="B278" s="76"/>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16"/>
      <c r="B279" s="76"/>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16"/>
      <c r="B280" s="76"/>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16"/>
      <c r="B281" s="76"/>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16"/>
      <c r="B282" s="76"/>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16"/>
      <c r="B283" s="76"/>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16"/>
      <c r="B284" s="76"/>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16"/>
      <c r="B285" s="76"/>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16"/>
      <c r="B286" s="76"/>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16"/>
      <c r="B287" s="76"/>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16"/>
      <c r="B288" s="76"/>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16"/>
      <c r="B289" s="76"/>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16"/>
      <c r="B290" s="76"/>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16"/>
      <c r="B291" s="76"/>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16"/>
      <c r="B292" s="76"/>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16"/>
      <c r="B293" s="76"/>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16"/>
      <c r="B294" s="76"/>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16"/>
      <c r="B295" s="76"/>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16"/>
      <c r="B296" s="76"/>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16"/>
      <c r="B297" s="76"/>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16"/>
      <c r="B298" s="76"/>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16"/>
      <c r="B299" s="76"/>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16"/>
      <c r="B300" s="76"/>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16"/>
      <c r="B301" s="76"/>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16"/>
      <c r="B302" s="76"/>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16"/>
      <c r="B303" s="76"/>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16"/>
      <c r="B304" s="76"/>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16"/>
      <c r="B305" s="76"/>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16"/>
      <c r="B306" s="76"/>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16"/>
      <c r="B307" s="76"/>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16"/>
      <c r="B308" s="76"/>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16"/>
      <c r="B309" s="76"/>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16"/>
      <c r="B310" s="76"/>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16"/>
      <c r="B311" s="76"/>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16"/>
      <c r="B312" s="76"/>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16"/>
      <c r="B313" s="76"/>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16"/>
      <c r="B314" s="76"/>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16"/>
      <c r="B315" s="76"/>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16"/>
      <c r="B316" s="76"/>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16"/>
      <c r="B317" s="76"/>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16"/>
      <c r="B318" s="76"/>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16"/>
      <c r="B319" s="76"/>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16"/>
      <c r="B320" s="76"/>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16"/>
      <c r="B321" s="76"/>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16"/>
      <c r="B322" s="76"/>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16"/>
      <c r="B323" s="76"/>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16"/>
      <c r="B324" s="76"/>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16"/>
      <c r="B325" s="76"/>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16"/>
      <c r="B326" s="76"/>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16"/>
      <c r="B327" s="76"/>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16"/>
      <c r="B328" s="76"/>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16"/>
      <c r="B329" s="76"/>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16"/>
      <c r="B330" s="76"/>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16"/>
      <c r="B331" s="76"/>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16"/>
      <c r="B332" s="76"/>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16"/>
      <c r="B333" s="76"/>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16"/>
      <c r="B334" s="76"/>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16"/>
      <c r="B335" s="76"/>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16"/>
      <c r="B336" s="76"/>
      <c r="C336" s="16"/>
      <c r="D336" s="16"/>
      <c r="E336" s="16"/>
      <c r="F336" s="16"/>
      <c r="G336" s="16"/>
      <c r="H336" s="16"/>
      <c r="I336" s="16"/>
      <c r="J336" s="16"/>
      <c r="K336" s="16"/>
      <c r="L336" s="16"/>
      <c r="M336" s="16"/>
      <c r="N336" s="16"/>
      <c r="O336" s="16"/>
      <c r="P336" s="16"/>
      <c r="Q336" s="16"/>
      <c r="R336" s="16"/>
      <c r="S336" s="16"/>
      <c r="T336" s="17"/>
    </row>
    <row r="337" spans="1:20" s="18" customFormat="1" x14ac:dyDescent="0.35">
      <c r="A337" s="16"/>
      <c r="B337" s="76"/>
      <c r="C337" s="16"/>
      <c r="D337" s="16"/>
      <c r="E337" s="16"/>
      <c r="F337" s="16"/>
      <c r="G337" s="16"/>
      <c r="H337" s="16"/>
      <c r="I337" s="16"/>
      <c r="J337" s="16"/>
      <c r="K337" s="16"/>
      <c r="L337" s="16"/>
      <c r="M337" s="16"/>
      <c r="N337" s="16"/>
      <c r="O337" s="16"/>
      <c r="P337" s="16"/>
      <c r="Q337" s="16"/>
      <c r="R337" s="16"/>
      <c r="S337" s="16"/>
      <c r="T337" s="17"/>
    </row>
    <row r="338" spans="1:20" s="18" customFormat="1" x14ac:dyDescent="0.35">
      <c r="A338" s="16"/>
      <c r="B338" s="76"/>
      <c r="C338" s="16"/>
      <c r="D338" s="16"/>
      <c r="E338" s="16"/>
      <c r="F338" s="16"/>
      <c r="G338" s="16"/>
      <c r="H338" s="16"/>
      <c r="I338" s="16"/>
      <c r="J338" s="16"/>
      <c r="K338" s="16"/>
      <c r="L338" s="16"/>
      <c r="M338" s="16"/>
      <c r="N338" s="16"/>
      <c r="O338" s="16"/>
      <c r="P338" s="16"/>
      <c r="Q338" s="16"/>
      <c r="R338" s="16"/>
      <c r="S338" s="16"/>
      <c r="T338" s="17"/>
    </row>
    <row r="339" spans="1:20" s="18" customFormat="1" x14ac:dyDescent="0.35">
      <c r="A339" s="16"/>
      <c r="B339" s="76"/>
      <c r="C339" s="16"/>
      <c r="D339" s="16"/>
      <c r="E339" s="16"/>
      <c r="F339" s="16"/>
      <c r="G339" s="16"/>
      <c r="H339" s="16"/>
      <c r="I339" s="16"/>
      <c r="J339" s="16"/>
      <c r="K339" s="16"/>
      <c r="L339" s="16"/>
      <c r="M339" s="16"/>
      <c r="N339" s="16"/>
      <c r="O339" s="16"/>
      <c r="P339" s="16"/>
      <c r="Q339" s="16"/>
      <c r="R339" s="16"/>
      <c r="S339" s="16"/>
      <c r="T339" s="17"/>
    </row>
    <row r="340" spans="1:20" s="18" customFormat="1" x14ac:dyDescent="0.35">
      <c r="A340" s="16"/>
      <c r="B340" s="76"/>
      <c r="C340" s="16"/>
      <c r="D340" s="16"/>
      <c r="E340" s="16"/>
      <c r="F340" s="16"/>
      <c r="G340" s="16"/>
      <c r="H340" s="16"/>
      <c r="I340" s="16"/>
      <c r="J340" s="16"/>
      <c r="K340" s="16"/>
      <c r="L340" s="16"/>
      <c r="M340" s="16"/>
      <c r="N340" s="16"/>
      <c r="O340" s="16"/>
      <c r="P340" s="16"/>
      <c r="Q340" s="16"/>
      <c r="R340" s="16"/>
      <c r="S340" s="16"/>
      <c r="T340" s="17"/>
    </row>
    <row r="341" spans="1:20" s="18" customFormat="1" x14ac:dyDescent="0.35">
      <c r="A341" s="16"/>
      <c r="B341" s="76"/>
      <c r="C341" s="16"/>
      <c r="D341" s="16"/>
      <c r="E341" s="16"/>
      <c r="F341" s="16"/>
      <c r="G341" s="16"/>
      <c r="H341" s="16"/>
      <c r="I341" s="16"/>
      <c r="J341" s="16"/>
      <c r="K341" s="16"/>
      <c r="L341" s="16"/>
      <c r="M341" s="16"/>
      <c r="N341" s="16"/>
      <c r="O341" s="16"/>
      <c r="P341" s="16"/>
      <c r="Q341" s="16"/>
      <c r="R341" s="16"/>
      <c r="S341" s="16"/>
      <c r="T341" s="17"/>
    </row>
    <row r="342" spans="1:20" s="18" customFormat="1" x14ac:dyDescent="0.35">
      <c r="A342" s="16"/>
      <c r="B342" s="76"/>
      <c r="C342" s="16"/>
      <c r="D342" s="16"/>
      <c r="E342" s="16"/>
      <c r="F342" s="16"/>
      <c r="G342" s="16"/>
      <c r="H342" s="16"/>
      <c r="I342" s="16"/>
      <c r="J342" s="16"/>
      <c r="K342" s="16"/>
      <c r="L342" s="16"/>
      <c r="M342" s="16"/>
      <c r="N342" s="16"/>
      <c r="O342" s="16"/>
      <c r="P342" s="16"/>
      <c r="Q342" s="16"/>
      <c r="R342" s="16"/>
      <c r="S342" s="16"/>
      <c r="T342" s="17"/>
    </row>
    <row r="343" spans="1:20" s="18" customFormat="1" x14ac:dyDescent="0.35">
      <c r="A343" s="16"/>
      <c r="B343" s="76"/>
      <c r="C343" s="16"/>
      <c r="D343" s="16"/>
      <c r="E343" s="16"/>
      <c r="F343" s="16"/>
      <c r="G343" s="16"/>
      <c r="H343" s="16"/>
      <c r="I343" s="16"/>
      <c r="J343" s="16"/>
      <c r="K343" s="16"/>
      <c r="L343" s="16"/>
      <c r="M343" s="16"/>
      <c r="N343" s="16"/>
      <c r="O343" s="16"/>
      <c r="P343" s="16"/>
      <c r="Q343" s="16"/>
      <c r="R343" s="16"/>
      <c r="S343" s="16"/>
      <c r="T343" s="17"/>
    </row>
    <row r="344" spans="1:20" s="18" customFormat="1" x14ac:dyDescent="0.35">
      <c r="A344" s="16"/>
      <c r="B344" s="76"/>
      <c r="C344" s="16"/>
      <c r="D344" s="16"/>
      <c r="E344" s="16"/>
      <c r="F344" s="16"/>
      <c r="G344" s="16"/>
      <c r="H344" s="16"/>
      <c r="I344" s="16"/>
      <c r="J344" s="16"/>
      <c r="K344" s="16"/>
      <c r="L344" s="16"/>
      <c r="M344" s="16"/>
      <c r="N344" s="16"/>
      <c r="O344" s="16"/>
      <c r="P344" s="16"/>
      <c r="Q344" s="16"/>
      <c r="R344" s="16"/>
      <c r="S344" s="16"/>
      <c r="T344" s="17"/>
    </row>
    <row r="345" spans="1:20" s="18" customFormat="1" x14ac:dyDescent="0.35">
      <c r="A345" s="16"/>
      <c r="B345" s="76"/>
      <c r="C345" s="16"/>
      <c r="D345" s="16"/>
      <c r="E345" s="16"/>
      <c r="F345" s="16"/>
      <c r="G345" s="16"/>
      <c r="H345" s="16"/>
      <c r="I345" s="16"/>
      <c r="J345" s="16"/>
      <c r="K345" s="16"/>
      <c r="L345" s="16"/>
      <c r="M345" s="16"/>
      <c r="N345" s="16"/>
      <c r="O345" s="16"/>
      <c r="P345" s="16"/>
      <c r="Q345" s="16"/>
      <c r="R345" s="16"/>
      <c r="S345" s="16"/>
      <c r="T345" s="17"/>
    </row>
    <row r="346" spans="1:20" s="18" customFormat="1" x14ac:dyDescent="0.35">
      <c r="A346" s="16"/>
      <c r="B346" s="76"/>
      <c r="C346" s="16"/>
      <c r="D346" s="16"/>
      <c r="E346" s="16"/>
      <c r="F346" s="16"/>
      <c r="G346" s="16"/>
      <c r="H346" s="16"/>
      <c r="I346" s="16"/>
      <c r="J346" s="16"/>
      <c r="K346" s="16"/>
      <c r="L346" s="16"/>
      <c r="M346" s="16"/>
      <c r="N346" s="16"/>
      <c r="O346" s="16"/>
      <c r="P346" s="16"/>
      <c r="Q346" s="16"/>
      <c r="R346" s="16"/>
      <c r="S346" s="16"/>
      <c r="T346" s="17"/>
    </row>
    <row r="347" spans="1:20" s="18" customFormat="1" x14ac:dyDescent="0.35">
      <c r="A347" s="16"/>
      <c r="B347" s="76"/>
      <c r="C347" s="16"/>
      <c r="D347" s="16"/>
      <c r="E347" s="16"/>
      <c r="F347" s="16"/>
      <c r="G347" s="16"/>
      <c r="H347" s="16"/>
      <c r="I347" s="16"/>
      <c r="J347" s="16"/>
      <c r="K347" s="16"/>
      <c r="L347" s="16"/>
      <c r="M347" s="16"/>
      <c r="N347" s="16"/>
      <c r="O347" s="16"/>
      <c r="P347" s="16"/>
      <c r="Q347" s="16"/>
      <c r="R347" s="16"/>
      <c r="S347" s="16"/>
      <c r="T347" s="17"/>
    </row>
    <row r="348" spans="1:20" s="18" customFormat="1" x14ac:dyDescent="0.35">
      <c r="A348" s="16"/>
      <c r="B348" s="76"/>
      <c r="C348" s="16"/>
      <c r="D348" s="16"/>
      <c r="E348" s="16"/>
      <c r="F348" s="16"/>
      <c r="G348" s="16"/>
      <c r="H348" s="16"/>
      <c r="I348" s="16"/>
      <c r="J348" s="16"/>
      <c r="K348" s="16"/>
      <c r="L348" s="16"/>
      <c r="M348" s="16"/>
      <c r="N348" s="16"/>
      <c r="O348" s="16"/>
      <c r="P348" s="16"/>
      <c r="Q348" s="16"/>
      <c r="R348" s="16"/>
      <c r="S348" s="16"/>
      <c r="T348" s="17"/>
    </row>
    <row r="349" spans="1:20" s="18" customFormat="1" x14ac:dyDescent="0.35">
      <c r="A349" s="16"/>
      <c r="B349" s="76"/>
      <c r="C349" s="16"/>
      <c r="D349" s="16"/>
      <c r="E349" s="16"/>
      <c r="F349" s="16"/>
      <c r="G349" s="16"/>
      <c r="H349" s="16"/>
      <c r="I349" s="16"/>
      <c r="J349" s="16"/>
      <c r="K349" s="16"/>
      <c r="L349" s="16"/>
      <c r="M349" s="16"/>
      <c r="N349" s="16"/>
      <c r="O349" s="16"/>
      <c r="P349" s="16"/>
      <c r="Q349" s="16"/>
      <c r="R349" s="16"/>
      <c r="S349" s="16"/>
      <c r="T349" s="17"/>
    </row>
    <row r="350" spans="1:20" s="18" customFormat="1" x14ac:dyDescent="0.35">
      <c r="A350" s="16"/>
      <c r="B350" s="76"/>
      <c r="C350" s="16"/>
      <c r="D350" s="16"/>
      <c r="E350" s="16"/>
      <c r="F350" s="16"/>
      <c r="G350" s="16"/>
      <c r="H350" s="16"/>
      <c r="I350" s="16"/>
      <c r="J350" s="16"/>
      <c r="K350" s="16"/>
      <c r="L350" s="16"/>
      <c r="M350" s="16"/>
      <c r="N350" s="16"/>
      <c r="O350" s="16"/>
      <c r="P350" s="16"/>
      <c r="Q350" s="16"/>
      <c r="R350" s="16"/>
      <c r="S350" s="16"/>
      <c r="T350" s="17"/>
    </row>
    <row r="351" spans="1:20" s="18" customFormat="1" x14ac:dyDescent="0.35">
      <c r="A351" s="16"/>
      <c r="B351" s="76"/>
      <c r="C351" s="16"/>
      <c r="D351" s="16"/>
      <c r="E351" s="16"/>
      <c r="F351" s="16"/>
      <c r="G351" s="16"/>
      <c r="H351" s="16"/>
      <c r="I351" s="16"/>
      <c r="J351" s="16"/>
      <c r="K351" s="16"/>
      <c r="L351" s="16"/>
      <c r="M351" s="16"/>
      <c r="N351" s="16"/>
      <c r="O351" s="16"/>
      <c r="P351" s="16"/>
      <c r="Q351" s="16"/>
      <c r="R351" s="16"/>
      <c r="S351" s="16"/>
      <c r="T351" s="17"/>
    </row>
    <row r="352" spans="1:20" s="18" customFormat="1" x14ac:dyDescent="0.35">
      <c r="A352" s="16"/>
      <c r="B352" s="76"/>
      <c r="C352" s="16"/>
      <c r="D352" s="16"/>
      <c r="E352" s="16"/>
      <c r="F352" s="16"/>
      <c r="G352" s="16"/>
      <c r="H352" s="16"/>
      <c r="I352" s="16"/>
      <c r="J352" s="16"/>
      <c r="K352" s="16"/>
      <c r="L352" s="16"/>
      <c r="M352" s="16"/>
      <c r="N352" s="16"/>
      <c r="O352" s="16"/>
      <c r="P352" s="16"/>
      <c r="Q352" s="16"/>
      <c r="R352" s="16"/>
      <c r="S352" s="16"/>
      <c r="T352" s="17"/>
    </row>
    <row r="353" spans="1:20" s="18" customFormat="1" x14ac:dyDescent="0.35">
      <c r="A353" s="16"/>
      <c r="B353" s="76"/>
      <c r="C353" s="16"/>
      <c r="D353" s="16"/>
      <c r="E353" s="16"/>
      <c r="F353" s="16"/>
      <c r="G353" s="16"/>
      <c r="H353" s="16"/>
      <c r="I353" s="16"/>
      <c r="J353" s="16"/>
      <c r="K353" s="16"/>
      <c r="L353" s="16"/>
      <c r="M353" s="16"/>
      <c r="N353" s="16"/>
      <c r="O353" s="16"/>
      <c r="P353" s="16"/>
      <c r="Q353" s="16"/>
      <c r="R353" s="16"/>
      <c r="S353" s="16"/>
      <c r="T353" s="17"/>
    </row>
    <row r="354" spans="1:20" s="18" customFormat="1" x14ac:dyDescent="0.35">
      <c r="A354" s="16"/>
      <c r="B354" s="76"/>
      <c r="C354" s="16"/>
      <c r="D354" s="16"/>
      <c r="E354" s="16"/>
      <c r="F354" s="16"/>
      <c r="G354" s="16"/>
      <c r="H354" s="16"/>
      <c r="I354" s="16"/>
      <c r="J354" s="16"/>
      <c r="K354" s="16"/>
      <c r="L354" s="16"/>
      <c r="M354" s="16"/>
      <c r="N354" s="16"/>
      <c r="O354" s="16"/>
      <c r="P354" s="16"/>
      <c r="Q354" s="16"/>
      <c r="R354" s="16"/>
      <c r="S354" s="16"/>
      <c r="T354" s="17"/>
    </row>
    <row r="355" spans="1:20" s="18" customFormat="1" x14ac:dyDescent="0.35">
      <c r="A355" s="16"/>
      <c r="B355" s="76"/>
      <c r="C355" s="16"/>
      <c r="D355" s="16"/>
      <c r="E355" s="16"/>
      <c r="F355" s="16"/>
      <c r="G355" s="16"/>
      <c r="H355" s="16"/>
      <c r="I355" s="16"/>
      <c r="J355" s="16"/>
      <c r="K355" s="16"/>
      <c r="L355" s="16"/>
      <c r="M355" s="16"/>
      <c r="N355" s="16"/>
      <c r="O355" s="16"/>
      <c r="P355" s="16"/>
      <c r="Q355" s="16"/>
      <c r="R355" s="16"/>
      <c r="S355" s="16"/>
      <c r="T355" s="17"/>
    </row>
    <row r="356" spans="1:20" s="18" customFormat="1" x14ac:dyDescent="0.35">
      <c r="A356" s="16"/>
      <c r="B356" s="76"/>
      <c r="C356" s="16"/>
      <c r="D356" s="16"/>
      <c r="E356" s="16"/>
      <c r="F356" s="16"/>
      <c r="G356" s="16"/>
      <c r="H356" s="16"/>
      <c r="I356" s="16"/>
      <c r="J356" s="16"/>
      <c r="K356" s="16"/>
      <c r="L356" s="16"/>
      <c r="M356" s="16"/>
      <c r="N356" s="16"/>
      <c r="O356" s="16"/>
      <c r="P356" s="16"/>
      <c r="Q356" s="16"/>
      <c r="R356" s="16"/>
      <c r="S356" s="16"/>
      <c r="T356" s="17"/>
    </row>
    <row r="357" spans="1:20" s="18" customFormat="1" x14ac:dyDescent="0.35">
      <c r="A357" s="16"/>
      <c r="B357" s="76"/>
      <c r="C357" s="16"/>
      <c r="D357" s="16"/>
      <c r="E357" s="16"/>
      <c r="F357" s="16"/>
      <c r="G357" s="16"/>
      <c r="H357" s="16"/>
      <c r="I357" s="16"/>
      <c r="J357" s="16"/>
      <c r="K357" s="16"/>
      <c r="L357" s="16"/>
      <c r="M357" s="16"/>
      <c r="N357" s="16"/>
      <c r="O357" s="16"/>
      <c r="P357" s="16"/>
      <c r="Q357" s="16"/>
      <c r="R357" s="16"/>
      <c r="S357" s="16"/>
      <c r="T357" s="17"/>
    </row>
    <row r="358" spans="1:20" s="18" customFormat="1" x14ac:dyDescent="0.35">
      <c r="A358" s="16"/>
      <c r="B358" s="76"/>
      <c r="C358" s="16"/>
      <c r="D358" s="16"/>
      <c r="E358" s="16"/>
      <c r="F358" s="16"/>
      <c r="G358" s="16"/>
      <c r="H358" s="16"/>
      <c r="I358" s="16"/>
      <c r="J358" s="16"/>
      <c r="K358" s="16"/>
      <c r="L358" s="16"/>
      <c r="M358" s="16"/>
      <c r="N358" s="16"/>
      <c r="O358" s="16"/>
      <c r="P358" s="16"/>
      <c r="Q358" s="16"/>
      <c r="R358" s="16"/>
      <c r="S358" s="16"/>
      <c r="T358" s="17"/>
    </row>
    <row r="359" spans="1:20" s="18" customFormat="1" x14ac:dyDescent="0.35">
      <c r="A359" s="16"/>
      <c r="B359" s="76"/>
      <c r="C359" s="16"/>
      <c r="D359" s="16"/>
      <c r="E359" s="16"/>
      <c r="F359" s="16"/>
      <c r="G359" s="16"/>
      <c r="H359" s="16"/>
      <c r="I359" s="16"/>
      <c r="J359" s="16"/>
      <c r="K359" s="16"/>
      <c r="L359" s="16"/>
      <c r="M359" s="16"/>
      <c r="N359" s="16"/>
      <c r="O359" s="16"/>
      <c r="P359" s="16"/>
      <c r="Q359" s="16"/>
      <c r="R359" s="16"/>
      <c r="S359" s="16"/>
      <c r="T359" s="17"/>
    </row>
    <row r="360" spans="1:20" s="18" customFormat="1" x14ac:dyDescent="0.35">
      <c r="A360" s="16"/>
      <c r="B360" s="76"/>
      <c r="C360" s="16"/>
      <c r="D360" s="16"/>
      <c r="E360" s="16"/>
      <c r="F360" s="16"/>
      <c r="G360" s="16"/>
      <c r="H360" s="16"/>
      <c r="I360" s="16"/>
      <c r="J360" s="16"/>
      <c r="K360" s="16"/>
      <c r="L360" s="16"/>
      <c r="M360" s="16"/>
      <c r="N360" s="16"/>
      <c r="O360" s="16"/>
      <c r="P360" s="16"/>
      <c r="Q360" s="16"/>
      <c r="R360" s="16"/>
      <c r="S360" s="16"/>
      <c r="T360" s="17"/>
    </row>
    <row r="361" spans="1:20" s="18" customFormat="1" x14ac:dyDescent="0.35">
      <c r="A361" s="16"/>
      <c r="B361" s="76"/>
      <c r="C361" s="16"/>
      <c r="D361" s="16"/>
      <c r="E361" s="16"/>
      <c r="F361" s="16"/>
      <c r="G361" s="16"/>
      <c r="H361" s="16"/>
      <c r="I361" s="16"/>
      <c r="J361" s="16"/>
      <c r="K361" s="16"/>
      <c r="L361" s="16"/>
      <c r="M361" s="16"/>
      <c r="N361" s="16"/>
      <c r="O361" s="16"/>
      <c r="P361" s="16"/>
      <c r="Q361" s="16"/>
      <c r="R361" s="16"/>
      <c r="S361" s="16"/>
      <c r="T361" s="17"/>
    </row>
    <row r="362" spans="1:20" s="18" customFormat="1" x14ac:dyDescent="0.35">
      <c r="A362" s="16"/>
      <c r="B362" s="76"/>
      <c r="C362" s="16"/>
      <c r="D362" s="16"/>
      <c r="E362" s="16"/>
      <c r="F362" s="16"/>
      <c r="G362" s="16"/>
      <c r="H362" s="16"/>
      <c r="I362" s="16"/>
      <c r="J362" s="16"/>
      <c r="K362" s="16"/>
      <c r="L362" s="16"/>
      <c r="M362" s="16"/>
      <c r="N362" s="16"/>
      <c r="O362" s="16"/>
      <c r="P362" s="16"/>
      <c r="Q362" s="16"/>
      <c r="R362" s="16"/>
      <c r="S362" s="16"/>
      <c r="T362" s="17"/>
    </row>
    <row r="363" spans="1:20" s="18" customFormat="1" x14ac:dyDescent="0.35">
      <c r="A363" s="16"/>
      <c r="B363" s="76"/>
      <c r="C363" s="16"/>
      <c r="D363" s="16"/>
      <c r="E363" s="16"/>
      <c r="F363" s="16"/>
      <c r="G363" s="16"/>
      <c r="H363" s="16"/>
      <c r="I363" s="16"/>
      <c r="J363" s="16"/>
      <c r="K363" s="16"/>
      <c r="L363" s="16"/>
      <c r="M363" s="16"/>
      <c r="N363" s="16"/>
      <c r="O363" s="16"/>
      <c r="P363" s="16"/>
      <c r="Q363" s="16"/>
      <c r="R363" s="16"/>
      <c r="S363" s="16"/>
      <c r="T363" s="17"/>
    </row>
    <row r="364" spans="1:20" s="18" customFormat="1" x14ac:dyDescent="0.35">
      <c r="A364" s="16"/>
      <c r="B364" s="76"/>
      <c r="C364" s="16"/>
      <c r="D364" s="16"/>
      <c r="E364" s="16"/>
      <c r="F364" s="16"/>
      <c r="G364" s="16"/>
      <c r="H364" s="16"/>
      <c r="I364" s="16"/>
      <c r="J364" s="16"/>
      <c r="K364" s="16"/>
      <c r="L364" s="16"/>
      <c r="M364" s="16"/>
      <c r="N364" s="16"/>
      <c r="O364" s="16"/>
      <c r="P364" s="16"/>
      <c r="Q364" s="16"/>
      <c r="R364" s="16"/>
      <c r="S364" s="16"/>
      <c r="T364" s="17"/>
    </row>
    <row r="365" spans="1:20" s="18" customFormat="1" x14ac:dyDescent="0.35">
      <c r="A365" s="16"/>
      <c r="B365" s="76"/>
      <c r="C365" s="16"/>
      <c r="D365" s="16"/>
      <c r="E365" s="16"/>
      <c r="F365" s="16"/>
      <c r="G365" s="16"/>
      <c r="H365" s="16"/>
      <c r="I365" s="16"/>
      <c r="J365" s="16"/>
      <c r="K365" s="16"/>
      <c r="L365" s="16"/>
      <c r="M365" s="16"/>
      <c r="N365" s="16"/>
      <c r="O365" s="16"/>
      <c r="P365" s="16"/>
      <c r="Q365" s="16"/>
      <c r="R365" s="16"/>
      <c r="S365" s="16"/>
      <c r="T365" s="17"/>
    </row>
    <row r="366" spans="1:20" s="18" customFormat="1" x14ac:dyDescent="0.35">
      <c r="A366" s="16"/>
      <c r="B366" s="76"/>
      <c r="C366" s="16"/>
      <c r="D366" s="16"/>
      <c r="E366" s="16"/>
      <c r="F366" s="16"/>
      <c r="G366" s="16"/>
      <c r="H366" s="16"/>
      <c r="I366" s="16"/>
      <c r="J366" s="16"/>
      <c r="K366" s="16"/>
      <c r="L366" s="16"/>
      <c r="M366" s="16"/>
      <c r="N366" s="16"/>
      <c r="O366" s="16"/>
      <c r="P366" s="16"/>
      <c r="Q366" s="16"/>
      <c r="R366" s="16"/>
      <c r="S366" s="16"/>
      <c r="T366" s="17"/>
    </row>
    <row r="367" spans="1:20" s="18" customFormat="1" x14ac:dyDescent="0.35">
      <c r="A367" s="16"/>
      <c r="B367" s="76"/>
      <c r="C367" s="16"/>
      <c r="D367" s="16"/>
      <c r="E367" s="16"/>
      <c r="F367" s="16"/>
      <c r="G367" s="16"/>
      <c r="H367" s="16"/>
      <c r="I367" s="16"/>
      <c r="J367" s="16"/>
      <c r="K367" s="16"/>
      <c r="L367" s="16"/>
      <c r="M367" s="16"/>
      <c r="N367" s="16"/>
      <c r="O367" s="16"/>
      <c r="P367" s="16"/>
      <c r="Q367" s="16"/>
      <c r="R367" s="16"/>
      <c r="S367" s="16"/>
      <c r="T367" s="17"/>
    </row>
    <row r="368" spans="1:20" s="18" customFormat="1" x14ac:dyDescent="0.35">
      <c r="A368" s="16"/>
      <c r="B368" s="76"/>
      <c r="C368" s="16"/>
      <c r="D368" s="16"/>
      <c r="E368" s="16"/>
      <c r="F368" s="16"/>
      <c r="G368" s="16"/>
      <c r="H368" s="16"/>
      <c r="I368" s="16"/>
      <c r="J368" s="16"/>
      <c r="K368" s="16"/>
      <c r="L368" s="16"/>
      <c r="M368" s="16"/>
      <c r="N368" s="16"/>
      <c r="O368" s="16"/>
      <c r="P368" s="16"/>
      <c r="Q368" s="16"/>
      <c r="R368" s="16"/>
      <c r="S368" s="16"/>
      <c r="T368" s="17"/>
    </row>
    <row r="369" spans="1:20" s="18" customFormat="1" x14ac:dyDescent="0.35">
      <c r="A369" s="16"/>
      <c r="B369" s="76"/>
      <c r="C369" s="16"/>
      <c r="D369" s="16"/>
      <c r="E369" s="16"/>
      <c r="F369" s="16"/>
      <c r="G369" s="16"/>
      <c r="H369" s="16"/>
      <c r="I369" s="16"/>
      <c r="J369" s="16"/>
      <c r="K369" s="16"/>
      <c r="L369" s="16"/>
      <c r="M369" s="16"/>
      <c r="N369" s="16"/>
      <c r="O369" s="16"/>
      <c r="P369" s="16"/>
      <c r="Q369" s="16"/>
      <c r="R369" s="16"/>
      <c r="S369" s="16"/>
      <c r="T369" s="17"/>
    </row>
    <row r="370" spans="1:20" s="18" customFormat="1" x14ac:dyDescent="0.35">
      <c r="A370" s="16"/>
      <c r="B370" s="76"/>
      <c r="C370" s="16"/>
      <c r="D370" s="16"/>
      <c r="E370" s="16"/>
      <c r="F370" s="16"/>
      <c r="G370" s="16"/>
      <c r="H370" s="16"/>
      <c r="I370" s="16"/>
      <c r="J370" s="16"/>
      <c r="K370" s="16"/>
      <c r="L370" s="16"/>
      <c r="M370" s="16"/>
      <c r="N370" s="16"/>
      <c r="O370" s="16"/>
      <c r="P370" s="16"/>
      <c r="Q370" s="16"/>
      <c r="R370" s="16"/>
      <c r="S370" s="16"/>
      <c r="T370" s="17"/>
    </row>
    <row r="371" spans="1:20" s="18" customFormat="1" x14ac:dyDescent="0.35">
      <c r="A371" s="16"/>
      <c r="B371" s="76"/>
      <c r="C371" s="16"/>
      <c r="D371" s="16"/>
      <c r="E371" s="16"/>
      <c r="F371" s="16"/>
      <c r="G371" s="16"/>
      <c r="H371" s="16"/>
      <c r="I371" s="16"/>
      <c r="J371" s="16"/>
      <c r="K371" s="16"/>
      <c r="L371" s="16"/>
      <c r="M371" s="16"/>
      <c r="N371" s="16"/>
      <c r="O371" s="16"/>
      <c r="P371" s="16"/>
      <c r="Q371" s="16"/>
      <c r="R371" s="16"/>
      <c r="S371" s="16"/>
      <c r="T371" s="17"/>
    </row>
    <row r="372" spans="1:20" s="18" customFormat="1" x14ac:dyDescent="0.35">
      <c r="A372" s="16"/>
      <c r="B372" s="76"/>
      <c r="C372" s="16"/>
      <c r="D372" s="16"/>
      <c r="E372" s="16"/>
      <c r="F372" s="16"/>
      <c r="G372" s="16"/>
      <c r="H372" s="16"/>
      <c r="I372" s="16"/>
      <c r="J372" s="16"/>
      <c r="K372" s="16"/>
      <c r="L372" s="16"/>
      <c r="M372" s="16"/>
      <c r="N372" s="16"/>
      <c r="O372" s="16"/>
      <c r="P372" s="16"/>
      <c r="Q372" s="16"/>
      <c r="R372" s="16"/>
      <c r="S372" s="16"/>
      <c r="T372" s="17"/>
    </row>
    <row r="373" spans="1:20" s="18" customFormat="1" x14ac:dyDescent="0.35">
      <c r="A373" s="16"/>
      <c r="B373" s="76"/>
      <c r="C373" s="16"/>
      <c r="D373" s="16"/>
      <c r="E373" s="16"/>
      <c r="F373" s="16"/>
      <c r="G373" s="16"/>
      <c r="H373" s="16"/>
      <c r="I373" s="16"/>
      <c r="J373" s="16"/>
      <c r="K373" s="16"/>
      <c r="L373" s="16"/>
      <c r="M373" s="16"/>
      <c r="N373" s="16"/>
      <c r="O373" s="16"/>
      <c r="P373" s="16"/>
      <c r="Q373" s="16"/>
      <c r="R373" s="16"/>
      <c r="S373" s="16"/>
      <c r="T373" s="17"/>
    </row>
    <row r="374" spans="1:20" s="18" customFormat="1" x14ac:dyDescent="0.35">
      <c r="A374" s="16"/>
      <c r="B374" s="76"/>
      <c r="C374" s="16"/>
      <c r="D374" s="16"/>
      <c r="E374" s="16"/>
      <c r="F374" s="16"/>
      <c r="G374" s="16"/>
      <c r="H374" s="16"/>
      <c r="I374" s="16"/>
      <c r="J374" s="16"/>
      <c r="K374" s="16"/>
      <c r="L374" s="16"/>
      <c r="M374" s="16"/>
      <c r="N374" s="16"/>
      <c r="O374" s="16"/>
      <c r="P374" s="16"/>
      <c r="Q374" s="16"/>
      <c r="R374" s="16"/>
      <c r="S374" s="16"/>
      <c r="T374" s="17"/>
    </row>
    <row r="375" spans="1:20" s="18" customFormat="1" x14ac:dyDescent="0.35">
      <c r="A375" s="16"/>
      <c r="B375" s="76"/>
      <c r="C375" s="16"/>
      <c r="D375" s="16"/>
      <c r="E375" s="16"/>
      <c r="F375" s="16"/>
      <c r="G375" s="16"/>
      <c r="H375" s="16"/>
      <c r="I375" s="16"/>
      <c r="J375" s="16"/>
      <c r="K375" s="16"/>
      <c r="L375" s="16"/>
      <c r="M375" s="16"/>
      <c r="N375" s="16"/>
      <c r="O375" s="16"/>
      <c r="P375" s="16"/>
      <c r="Q375" s="16"/>
      <c r="R375" s="16"/>
      <c r="S375" s="16"/>
      <c r="T375" s="17"/>
    </row>
    <row r="376" spans="1:20" s="18" customFormat="1" x14ac:dyDescent="0.35">
      <c r="A376" s="16"/>
      <c r="B376" s="76"/>
      <c r="C376" s="16"/>
      <c r="D376" s="16"/>
      <c r="E376" s="16"/>
      <c r="F376" s="16"/>
      <c r="G376" s="16"/>
      <c r="H376" s="16"/>
      <c r="I376" s="16"/>
      <c r="J376" s="16"/>
      <c r="K376" s="16"/>
      <c r="L376" s="16"/>
      <c r="M376" s="16"/>
      <c r="N376" s="16"/>
      <c r="O376" s="16"/>
      <c r="P376" s="16"/>
      <c r="Q376" s="16"/>
      <c r="R376" s="16"/>
      <c r="S376" s="16"/>
      <c r="T376" s="17"/>
    </row>
    <row r="377" spans="1:20" s="18" customFormat="1" x14ac:dyDescent="0.35">
      <c r="A377" s="16"/>
      <c r="B377" s="76"/>
      <c r="C377" s="16"/>
      <c r="D377" s="16"/>
      <c r="E377" s="16"/>
      <c r="F377" s="16"/>
      <c r="G377" s="16"/>
      <c r="H377" s="16"/>
      <c r="I377" s="16"/>
      <c r="J377" s="16"/>
      <c r="K377" s="16"/>
      <c r="L377" s="16"/>
      <c r="M377" s="16"/>
      <c r="N377" s="16"/>
      <c r="O377" s="16"/>
      <c r="P377" s="16"/>
      <c r="Q377" s="16"/>
      <c r="R377" s="16"/>
      <c r="S377" s="16"/>
      <c r="T377" s="17"/>
    </row>
    <row r="378" spans="1:20" s="18" customFormat="1" x14ac:dyDescent="0.35">
      <c r="A378" s="16"/>
      <c r="B378" s="76"/>
      <c r="C378" s="16"/>
      <c r="D378" s="16"/>
      <c r="E378" s="16"/>
      <c r="F378" s="16"/>
      <c r="G378" s="16"/>
      <c r="H378" s="16"/>
      <c r="I378" s="16"/>
      <c r="J378" s="16"/>
      <c r="K378" s="16"/>
      <c r="L378" s="16"/>
      <c r="M378" s="16"/>
      <c r="N378" s="16"/>
      <c r="O378" s="16"/>
      <c r="P378" s="16"/>
      <c r="Q378" s="16"/>
      <c r="R378" s="16"/>
      <c r="S378" s="16"/>
      <c r="T378" s="17"/>
    </row>
    <row r="379" spans="1:20" s="18" customFormat="1" x14ac:dyDescent="0.35">
      <c r="A379" s="16"/>
      <c r="B379" s="76"/>
      <c r="C379" s="16"/>
      <c r="D379" s="16"/>
      <c r="E379" s="16"/>
      <c r="F379" s="16"/>
      <c r="G379" s="16"/>
      <c r="H379" s="16"/>
      <c r="I379" s="16"/>
      <c r="J379" s="16"/>
      <c r="K379" s="16"/>
      <c r="L379" s="16"/>
      <c r="M379" s="16"/>
      <c r="N379" s="16"/>
      <c r="O379" s="16"/>
      <c r="P379" s="16"/>
      <c r="Q379" s="16"/>
      <c r="R379" s="16"/>
      <c r="S379" s="16"/>
      <c r="T379" s="17"/>
    </row>
    <row r="380" spans="1:20" s="18" customFormat="1" x14ac:dyDescent="0.35">
      <c r="A380" s="16"/>
      <c r="B380" s="76"/>
      <c r="C380" s="16"/>
      <c r="D380" s="16"/>
      <c r="E380" s="16"/>
      <c r="F380" s="16"/>
      <c r="G380" s="16"/>
      <c r="H380" s="16"/>
      <c r="I380" s="16"/>
      <c r="J380" s="16"/>
      <c r="K380" s="16"/>
      <c r="L380" s="16"/>
      <c r="M380" s="16"/>
      <c r="N380" s="16"/>
      <c r="O380" s="16"/>
      <c r="P380" s="16"/>
      <c r="Q380" s="16"/>
      <c r="R380" s="16"/>
      <c r="S380" s="16"/>
      <c r="T380" s="17"/>
    </row>
    <row r="381" spans="1:20" s="18" customFormat="1" x14ac:dyDescent="0.35">
      <c r="A381" s="16"/>
      <c r="B381" s="76"/>
      <c r="C381" s="16"/>
      <c r="D381" s="16"/>
      <c r="E381" s="16"/>
      <c r="F381" s="16"/>
      <c r="G381" s="16"/>
      <c r="H381" s="16"/>
      <c r="I381" s="16"/>
      <c r="J381" s="16"/>
      <c r="K381" s="16"/>
      <c r="L381" s="16"/>
      <c r="M381" s="16"/>
      <c r="N381" s="16"/>
      <c r="O381" s="16"/>
      <c r="P381" s="16"/>
      <c r="Q381" s="16"/>
      <c r="R381" s="16"/>
      <c r="S381" s="16"/>
      <c r="T381" s="17"/>
    </row>
    <row r="382" spans="1:20" s="18" customFormat="1" x14ac:dyDescent="0.35">
      <c r="A382" s="16"/>
      <c r="B382" s="76"/>
      <c r="C382" s="16"/>
      <c r="D382" s="16"/>
      <c r="E382" s="16"/>
      <c r="F382" s="16"/>
      <c r="G382" s="16"/>
      <c r="H382" s="16"/>
      <c r="I382" s="16"/>
      <c r="J382" s="16"/>
      <c r="K382" s="16"/>
      <c r="L382" s="16"/>
      <c r="M382" s="16"/>
      <c r="N382" s="16"/>
      <c r="O382" s="16"/>
      <c r="P382" s="16"/>
      <c r="Q382" s="16"/>
      <c r="R382" s="16"/>
      <c r="S382" s="16"/>
      <c r="T382" s="17"/>
    </row>
    <row r="383" spans="1:20" s="18" customFormat="1" x14ac:dyDescent="0.35">
      <c r="A383" s="16"/>
      <c r="B383" s="76"/>
      <c r="C383" s="16"/>
      <c r="D383" s="16"/>
      <c r="E383" s="16"/>
      <c r="F383" s="16"/>
      <c r="G383" s="16"/>
      <c r="H383" s="16"/>
      <c r="I383" s="16"/>
      <c r="J383" s="16"/>
      <c r="K383" s="16"/>
      <c r="L383" s="16"/>
      <c r="M383" s="16"/>
      <c r="N383" s="16"/>
      <c r="O383" s="16"/>
      <c r="P383" s="16"/>
      <c r="Q383" s="16"/>
      <c r="R383" s="16"/>
      <c r="S383" s="16"/>
      <c r="T383" s="17"/>
    </row>
    <row r="384" spans="1:20" s="18" customFormat="1" x14ac:dyDescent="0.35">
      <c r="A384" s="16"/>
      <c r="B384" s="76"/>
      <c r="C384" s="16"/>
      <c r="D384" s="16"/>
      <c r="E384" s="16"/>
      <c r="F384" s="16"/>
      <c r="G384" s="16"/>
      <c r="H384" s="16"/>
      <c r="I384" s="16"/>
      <c r="J384" s="16"/>
      <c r="K384" s="16"/>
      <c r="L384" s="16"/>
      <c r="M384" s="16"/>
      <c r="N384" s="16"/>
      <c r="O384" s="16"/>
      <c r="P384" s="16"/>
      <c r="Q384" s="16"/>
      <c r="R384" s="16"/>
      <c r="S384" s="16"/>
      <c r="T384" s="17"/>
    </row>
    <row r="385" spans="1:20" s="18" customFormat="1" x14ac:dyDescent="0.35">
      <c r="A385" s="16"/>
      <c r="B385" s="76"/>
      <c r="C385" s="16"/>
      <c r="D385" s="16"/>
      <c r="E385" s="16"/>
      <c r="F385" s="16"/>
      <c r="G385" s="16"/>
      <c r="H385" s="16"/>
      <c r="I385" s="16"/>
      <c r="J385" s="16"/>
      <c r="K385" s="16"/>
      <c r="L385" s="16"/>
      <c r="M385" s="16"/>
      <c r="N385" s="16"/>
      <c r="O385" s="16"/>
      <c r="P385" s="16"/>
      <c r="Q385" s="16"/>
      <c r="R385" s="16"/>
      <c r="S385" s="16"/>
      <c r="T385" s="17"/>
    </row>
    <row r="386" spans="1:20" s="18" customFormat="1" x14ac:dyDescent="0.35">
      <c r="A386" s="16"/>
      <c r="B386" s="76"/>
      <c r="C386" s="16"/>
      <c r="D386" s="16"/>
      <c r="E386" s="16"/>
      <c r="F386" s="16"/>
      <c r="G386" s="16"/>
      <c r="H386" s="16"/>
      <c r="I386" s="16"/>
      <c r="J386" s="16"/>
      <c r="K386" s="16"/>
      <c r="L386" s="16"/>
      <c r="M386" s="16"/>
      <c r="N386" s="16"/>
      <c r="O386" s="16"/>
      <c r="P386" s="16"/>
      <c r="Q386" s="16"/>
      <c r="R386" s="16"/>
      <c r="S386" s="16"/>
      <c r="T386" s="17"/>
    </row>
    <row r="387" spans="1:20" s="18" customFormat="1" x14ac:dyDescent="0.35">
      <c r="A387" s="16"/>
      <c r="B387" s="76"/>
      <c r="C387" s="16"/>
      <c r="D387" s="16"/>
      <c r="E387" s="16"/>
      <c r="F387" s="16"/>
      <c r="G387" s="16"/>
      <c r="H387" s="16"/>
      <c r="I387" s="16"/>
      <c r="J387" s="16"/>
      <c r="K387" s="16"/>
      <c r="L387" s="16"/>
      <c r="M387" s="16"/>
      <c r="N387" s="16"/>
      <c r="O387" s="16"/>
      <c r="P387" s="16"/>
      <c r="Q387" s="16"/>
      <c r="R387" s="16"/>
      <c r="S387" s="16"/>
      <c r="T387" s="17"/>
    </row>
    <row r="388" spans="1:20" s="18" customFormat="1" x14ac:dyDescent="0.35">
      <c r="A388" s="16"/>
      <c r="B388" s="76"/>
      <c r="C388" s="16"/>
      <c r="D388" s="16"/>
      <c r="E388" s="16"/>
      <c r="F388" s="16"/>
      <c r="G388" s="16"/>
      <c r="H388" s="16"/>
      <c r="I388" s="16"/>
      <c r="J388" s="16"/>
      <c r="K388" s="16"/>
      <c r="L388" s="16"/>
      <c r="M388" s="16"/>
      <c r="N388" s="16"/>
      <c r="O388" s="16"/>
      <c r="P388" s="16"/>
      <c r="Q388" s="16"/>
      <c r="R388" s="16"/>
      <c r="S388" s="16"/>
      <c r="T388" s="17"/>
    </row>
    <row r="389" spans="1:20" s="18" customFormat="1" x14ac:dyDescent="0.35">
      <c r="A389" s="16"/>
      <c r="B389" s="76"/>
      <c r="C389" s="16"/>
      <c r="D389" s="16"/>
      <c r="E389" s="16"/>
      <c r="F389" s="16"/>
      <c r="G389" s="16"/>
      <c r="H389" s="16"/>
      <c r="I389" s="16"/>
      <c r="J389" s="16"/>
      <c r="K389" s="16"/>
      <c r="L389" s="16"/>
      <c r="M389" s="16"/>
      <c r="N389" s="16"/>
      <c r="O389" s="16"/>
      <c r="P389" s="16"/>
      <c r="Q389" s="16"/>
      <c r="R389" s="16"/>
      <c r="S389" s="16"/>
      <c r="T389" s="17"/>
    </row>
    <row r="390" spans="1:20" s="18" customFormat="1" x14ac:dyDescent="0.35">
      <c r="A390" s="16"/>
      <c r="B390" s="76"/>
      <c r="C390" s="16"/>
      <c r="D390" s="16"/>
      <c r="E390" s="16"/>
      <c r="F390" s="16"/>
      <c r="G390" s="16"/>
      <c r="H390" s="16"/>
      <c r="I390" s="16"/>
      <c r="J390" s="16"/>
      <c r="K390" s="16"/>
      <c r="L390" s="16"/>
      <c r="M390" s="16"/>
      <c r="N390" s="16"/>
      <c r="O390" s="16"/>
      <c r="P390" s="16"/>
      <c r="Q390" s="16"/>
      <c r="R390" s="16"/>
      <c r="S390" s="16"/>
      <c r="T390" s="17"/>
    </row>
    <row r="391" spans="1:20" s="18" customFormat="1" x14ac:dyDescent="0.35">
      <c r="A391" s="16"/>
      <c r="B391" s="76"/>
      <c r="C391" s="16"/>
      <c r="D391" s="16"/>
      <c r="E391" s="16"/>
      <c r="F391" s="16"/>
      <c r="G391" s="16"/>
      <c r="H391" s="16"/>
      <c r="I391" s="16"/>
      <c r="J391" s="16"/>
      <c r="K391" s="16"/>
      <c r="L391" s="16"/>
      <c r="M391" s="16"/>
      <c r="N391" s="16"/>
      <c r="O391" s="16"/>
      <c r="P391" s="16"/>
      <c r="Q391" s="16"/>
      <c r="R391" s="16"/>
      <c r="S391" s="16"/>
      <c r="T391" s="17"/>
    </row>
    <row r="392" spans="1:20" s="18" customFormat="1" x14ac:dyDescent="0.35">
      <c r="A392" s="16"/>
      <c r="B392" s="76"/>
      <c r="C392" s="16"/>
      <c r="D392" s="16"/>
      <c r="E392" s="16"/>
      <c r="F392" s="16"/>
      <c r="G392" s="16"/>
      <c r="H392" s="16"/>
      <c r="I392" s="16"/>
      <c r="J392" s="16"/>
      <c r="K392" s="16"/>
      <c r="L392" s="16"/>
      <c r="M392" s="16"/>
      <c r="N392" s="16"/>
      <c r="O392" s="16"/>
      <c r="P392" s="16"/>
      <c r="Q392" s="16"/>
      <c r="R392" s="16"/>
      <c r="S392" s="16"/>
      <c r="T392" s="17"/>
    </row>
    <row r="393" spans="1:20" s="18" customFormat="1" x14ac:dyDescent="0.35">
      <c r="A393" s="16"/>
      <c r="B393" s="76"/>
      <c r="C393" s="16"/>
      <c r="D393" s="16"/>
      <c r="E393" s="16"/>
      <c r="F393" s="16"/>
      <c r="G393" s="16"/>
      <c r="H393" s="16"/>
      <c r="I393" s="16"/>
      <c r="J393" s="16"/>
      <c r="K393" s="16"/>
      <c r="L393" s="16"/>
      <c r="M393" s="16"/>
      <c r="N393" s="16"/>
      <c r="O393" s="16"/>
      <c r="P393" s="16"/>
      <c r="Q393" s="16"/>
      <c r="R393" s="16"/>
      <c r="S393" s="16"/>
      <c r="T393" s="17"/>
    </row>
    <row r="394" spans="1:20" s="18" customFormat="1" x14ac:dyDescent="0.35">
      <c r="A394" s="16"/>
      <c r="B394" s="76"/>
      <c r="C394" s="16"/>
      <c r="D394" s="16"/>
      <c r="E394" s="16"/>
      <c r="F394" s="16"/>
      <c r="G394" s="16"/>
      <c r="H394" s="16"/>
      <c r="I394" s="16"/>
      <c r="J394" s="16"/>
      <c r="K394" s="16"/>
      <c r="L394" s="16"/>
      <c r="M394" s="16"/>
      <c r="N394" s="16"/>
      <c r="O394" s="16"/>
      <c r="P394" s="16"/>
      <c r="Q394" s="16"/>
      <c r="R394" s="16"/>
      <c r="S394" s="16"/>
      <c r="T394" s="17"/>
    </row>
    <row r="395" spans="1:20" s="18" customFormat="1" x14ac:dyDescent="0.35">
      <c r="A395" s="16"/>
      <c r="B395" s="76"/>
      <c r="C395" s="16"/>
      <c r="D395" s="16"/>
      <c r="E395" s="16"/>
      <c r="F395" s="16"/>
      <c r="G395" s="16"/>
      <c r="H395" s="16"/>
      <c r="I395" s="16"/>
      <c r="J395" s="16"/>
      <c r="K395" s="16"/>
      <c r="L395" s="16"/>
      <c r="M395" s="16"/>
      <c r="N395" s="16"/>
      <c r="O395" s="16"/>
      <c r="P395" s="16"/>
      <c r="Q395" s="16"/>
      <c r="R395" s="16"/>
      <c r="S395" s="16"/>
      <c r="T395" s="17"/>
    </row>
    <row r="396" spans="1:20" s="18" customFormat="1" x14ac:dyDescent="0.35">
      <c r="A396" s="16"/>
      <c r="B396" s="76"/>
      <c r="C396" s="16"/>
      <c r="D396" s="16"/>
      <c r="E396" s="16"/>
      <c r="F396" s="16"/>
      <c r="G396" s="16"/>
      <c r="H396" s="16"/>
      <c r="I396" s="16"/>
      <c r="J396" s="16"/>
      <c r="K396" s="16"/>
      <c r="L396" s="16"/>
      <c r="M396" s="16"/>
      <c r="N396" s="16"/>
      <c r="O396" s="16"/>
      <c r="P396" s="16"/>
      <c r="Q396" s="16"/>
      <c r="R396" s="16"/>
      <c r="S396" s="16"/>
      <c r="T396" s="17"/>
    </row>
    <row r="397" spans="1:20" s="18" customFormat="1" x14ac:dyDescent="0.35">
      <c r="A397" s="16"/>
      <c r="B397" s="76"/>
      <c r="C397" s="16"/>
      <c r="D397" s="16"/>
      <c r="E397" s="16"/>
      <c r="F397" s="16"/>
      <c r="G397" s="16"/>
      <c r="H397" s="16"/>
      <c r="I397" s="16"/>
      <c r="J397" s="16"/>
      <c r="K397" s="16"/>
      <c r="L397" s="16"/>
      <c r="M397" s="16"/>
      <c r="N397" s="16"/>
      <c r="O397" s="16"/>
      <c r="P397" s="16"/>
      <c r="Q397" s="16"/>
      <c r="R397" s="16"/>
      <c r="S397" s="16"/>
      <c r="T397" s="17"/>
    </row>
    <row r="398" spans="1:20" s="18" customFormat="1" x14ac:dyDescent="0.35">
      <c r="A398" s="16"/>
      <c r="B398" s="76"/>
      <c r="C398" s="16"/>
      <c r="D398" s="16"/>
      <c r="E398" s="16"/>
      <c r="F398" s="16"/>
      <c r="G398" s="16"/>
      <c r="H398" s="16"/>
      <c r="I398" s="16"/>
      <c r="J398" s="16"/>
      <c r="K398" s="16"/>
      <c r="L398" s="16"/>
      <c r="M398" s="16"/>
      <c r="N398" s="16"/>
      <c r="O398" s="16"/>
      <c r="P398" s="16"/>
      <c r="Q398" s="16"/>
      <c r="R398" s="16"/>
      <c r="S398" s="16"/>
      <c r="T398" s="17"/>
    </row>
    <row r="399" spans="1:20" s="18" customFormat="1" x14ac:dyDescent="0.35">
      <c r="A399" s="16"/>
      <c r="B399" s="76"/>
      <c r="C399" s="16"/>
      <c r="D399" s="16"/>
      <c r="E399" s="16"/>
      <c r="F399" s="16"/>
      <c r="G399" s="16"/>
      <c r="H399" s="16"/>
      <c r="I399" s="16"/>
      <c r="J399" s="16"/>
      <c r="K399" s="16"/>
      <c r="L399" s="16"/>
      <c r="M399" s="16"/>
      <c r="N399" s="16"/>
      <c r="O399" s="16"/>
      <c r="P399" s="16"/>
      <c r="Q399" s="16"/>
      <c r="R399" s="16"/>
      <c r="S399" s="16"/>
      <c r="T399" s="17"/>
    </row>
    <row r="400" spans="1:20" s="18" customFormat="1" x14ac:dyDescent="0.35">
      <c r="A400" s="16"/>
      <c r="B400" s="76"/>
      <c r="C400" s="16"/>
      <c r="D400" s="16"/>
      <c r="E400" s="16"/>
      <c r="F400" s="16"/>
      <c r="G400" s="16"/>
      <c r="H400" s="16"/>
      <c r="I400" s="16"/>
      <c r="J400" s="16"/>
      <c r="K400" s="16"/>
      <c r="L400" s="16"/>
      <c r="M400" s="16"/>
      <c r="N400" s="16"/>
      <c r="O400" s="16"/>
      <c r="P400" s="16"/>
      <c r="Q400" s="16"/>
      <c r="R400" s="16"/>
      <c r="S400" s="16"/>
      <c r="T400" s="17"/>
    </row>
    <row r="401" spans="1:20" s="18" customFormat="1" x14ac:dyDescent="0.35">
      <c r="A401" s="16"/>
      <c r="B401" s="76"/>
      <c r="C401" s="16"/>
      <c r="D401" s="16"/>
      <c r="E401" s="16"/>
      <c r="F401" s="16"/>
      <c r="G401" s="16"/>
      <c r="H401" s="16"/>
      <c r="I401" s="16"/>
      <c r="J401" s="16"/>
      <c r="K401" s="16"/>
      <c r="L401" s="16"/>
      <c r="M401" s="16"/>
      <c r="N401" s="16"/>
      <c r="O401" s="16"/>
      <c r="P401" s="16"/>
      <c r="Q401" s="16"/>
      <c r="R401" s="16"/>
      <c r="S401" s="16"/>
      <c r="T401" s="17"/>
    </row>
    <row r="402" spans="1:20" s="18" customFormat="1" x14ac:dyDescent="0.35">
      <c r="A402" s="16"/>
      <c r="B402" s="76"/>
      <c r="C402" s="16"/>
      <c r="D402" s="16"/>
      <c r="E402" s="16"/>
      <c r="F402" s="16"/>
      <c r="G402" s="16"/>
      <c r="H402" s="16"/>
      <c r="I402" s="16"/>
      <c r="J402" s="16"/>
      <c r="K402" s="16"/>
      <c r="L402" s="16"/>
      <c r="M402" s="16"/>
      <c r="N402" s="16"/>
      <c r="O402" s="16"/>
      <c r="P402" s="16"/>
      <c r="Q402" s="16"/>
      <c r="R402" s="16"/>
      <c r="S402" s="16"/>
      <c r="T402" s="17"/>
    </row>
    <row r="403" spans="1:20" s="18" customFormat="1" x14ac:dyDescent="0.35">
      <c r="A403" s="16"/>
      <c r="B403" s="76"/>
      <c r="C403" s="16"/>
      <c r="D403" s="16"/>
      <c r="E403" s="16"/>
      <c r="F403" s="16"/>
      <c r="G403" s="16"/>
      <c r="H403" s="16"/>
      <c r="I403" s="16"/>
      <c r="J403" s="16"/>
      <c r="K403" s="16"/>
      <c r="L403" s="16"/>
      <c r="M403" s="16"/>
      <c r="N403" s="16"/>
      <c r="O403" s="16"/>
      <c r="P403" s="16"/>
      <c r="Q403" s="16"/>
      <c r="R403" s="16"/>
      <c r="S403" s="16"/>
      <c r="T403" s="17"/>
    </row>
    <row r="404" spans="1:20" s="18" customFormat="1" x14ac:dyDescent="0.35">
      <c r="A404" s="16"/>
      <c r="B404" s="76"/>
      <c r="C404" s="16"/>
      <c r="D404" s="16"/>
      <c r="E404" s="16"/>
      <c r="F404" s="16"/>
      <c r="G404" s="16"/>
      <c r="H404" s="16"/>
      <c r="I404" s="16"/>
      <c r="J404" s="16"/>
      <c r="K404" s="16"/>
      <c r="L404" s="16"/>
      <c r="M404" s="16"/>
      <c r="N404" s="16"/>
      <c r="O404" s="16"/>
      <c r="P404" s="16"/>
      <c r="Q404" s="16"/>
      <c r="R404" s="16"/>
      <c r="S404" s="16"/>
      <c r="T404" s="17"/>
    </row>
    <row r="405" spans="1:20" s="18" customFormat="1" x14ac:dyDescent="0.35">
      <c r="A405" s="16"/>
      <c r="B405" s="76"/>
      <c r="C405" s="16"/>
      <c r="D405" s="16"/>
      <c r="E405" s="16"/>
      <c r="F405" s="16"/>
      <c r="G405" s="16"/>
      <c r="H405" s="16"/>
      <c r="I405" s="16"/>
      <c r="J405" s="16"/>
      <c r="K405" s="16"/>
      <c r="L405" s="16"/>
      <c r="M405" s="16"/>
      <c r="N405" s="16"/>
      <c r="O405" s="16"/>
      <c r="P405" s="16"/>
      <c r="Q405" s="16"/>
      <c r="R405" s="16"/>
      <c r="S405" s="16"/>
      <c r="T405" s="17"/>
    </row>
    <row r="406" spans="1:20" s="18" customFormat="1" x14ac:dyDescent="0.35">
      <c r="A406" s="16"/>
      <c r="B406" s="76"/>
      <c r="C406" s="16"/>
      <c r="D406" s="16"/>
      <c r="E406" s="16"/>
      <c r="F406" s="16"/>
      <c r="G406" s="16"/>
      <c r="H406" s="16"/>
      <c r="I406" s="16"/>
      <c r="J406" s="16"/>
      <c r="K406" s="16"/>
      <c r="L406" s="16"/>
      <c r="M406" s="16"/>
      <c r="N406" s="16"/>
      <c r="O406" s="16"/>
      <c r="P406" s="16"/>
      <c r="Q406" s="16"/>
      <c r="R406" s="16"/>
      <c r="S406" s="16"/>
      <c r="T406" s="17"/>
    </row>
    <row r="407" spans="1:20" s="18" customFormat="1" x14ac:dyDescent="0.35">
      <c r="A407" s="16"/>
      <c r="B407" s="76"/>
      <c r="C407" s="16"/>
      <c r="D407" s="16"/>
      <c r="E407" s="16"/>
      <c r="F407" s="16"/>
      <c r="G407" s="16"/>
      <c r="H407" s="16"/>
      <c r="I407" s="16"/>
      <c r="J407" s="16"/>
      <c r="K407" s="16"/>
      <c r="L407" s="16"/>
      <c r="M407" s="16"/>
      <c r="N407" s="16"/>
      <c r="O407" s="16"/>
      <c r="P407" s="16"/>
      <c r="Q407" s="16"/>
      <c r="R407" s="16"/>
      <c r="S407" s="16"/>
      <c r="T407" s="17"/>
    </row>
    <row r="408" spans="1:20" s="18" customFormat="1" x14ac:dyDescent="0.35">
      <c r="A408" s="16"/>
      <c r="B408" s="76"/>
      <c r="C408" s="16"/>
      <c r="D408" s="16"/>
      <c r="E408" s="16"/>
      <c r="F408" s="16"/>
      <c r="G408" s="16"/>
      <c r="H408" s="16"/>
      <c r="I408" s="16"/>
      <c r="J408" s="16"/>
      <c r="K408" s="16"/>
      <c r="L408" s="16"/>
      <c r="M408" s="16"/>
      <c r="N408" s="16"/>
      <c r="O408" s="16"/>
      <c r="P408" s="16"/>
      <c r="Q408" s="16"/>
      <c r="R408" s="16"/>
      <c r="S408" s="16"/>
      <c r="T408" s="17"/>
    </row>
    <row r="409" spans="1:20" s="18" customFormat="1" x14ac:dyDescent="0.35">
      <c r="A409" s="16"/>
      <c r="B409" s="76"/>
      <c r="C409" s="16"/>
      <c r="D409" s="16"/>
      <c r="E409" s="16"/>
      <c r="F409" s="16"/>
      <c r="G409" s="16"/>
      <c r="H409" s="16"/>
      <c r="I409" s="16"/>
      <c r="J409" s="16"/>
      <c r="K409" s="16"/>
      <c r="L409" s="16"/>
      <c r="M409" s="16"/>
      <c r="N409" s="16"/>
      <c r="O409" s="16"/>
      <c r="P409" s="16"/>
      <c r="Q409" s="16"/>
      <c r="R409" s="16"/>
      <c r="S409" s="16"/>
      <c r="T409" s="17"/>
    </row>
    <row r="410" spans="1:20" s="18" customFormat="1" x14ac:dyDescent="0.35">
      <c r="A410" s="16"/>
      <c r="B410" s="76"/>
      <c r="C410" s="16"/>
      <c r="D410" s="16"/>
      <c r="E410" s="16"/>
      <c r="F410" s="16"/>
      <c r="G410" s="16"/>
      <c r="H410" s="16"/>
      <c r="I410" s="16"/>
      <c r="J410" s="16"/>
      <c r="K410" s="16"/>
      <c r="L410" s="16"/>
      <c r="M410" s="16"/>
      <c r="N410" s="16"/>
      <c r="O410" s="16"/>
      <c r="P410" s="16"/>
      <c r="Q410" s="16"/>
      <c r="R410" s="16"/>
      <c r="S410" s="16"/>
      <c r="T410" s="17"/>
    </row>
    <row r="411" spans="1:20" s="18" customFormat="1" x14ac:dyDescent="0.35">
      <c r="A411" s="16"/>
      <c r="B411" s="76"/>
      <c r="C411" s="16"/>
      <c r="D411" s="16"/>
      <c r="E411" s="16"/>
      <c r="F411" s="16"/>
      <c r="G411" s="16"/>
      <c r="H411" s="16"/>
      <c r="I411" s="16"/>
      <c r="J411" s="16"/>
      <c r="K411" s="16"/>
      <c r="L411" s="16"/>
      <c r="M411" s="16"/>
      <c r="N411" s="16"/>
      <c r="O411" s="16"/>
      <c r="P411" s="16"/>
      <c r="Q411" s="16"/>
      <c r="R411" s="16"/>
      <c r="S411" s="16"/>
      <c r="T411" s="17"/>
    </row>
    <row r="412" spans="1:20" s="18" customFormat="1" x14ac:dyDescent="0.35">
      <c r="A412" s="16"/>
      <c r="B412" s="76"/>
      <c r="C412" s="16"/>
      <c r="D412" s="16"/>
      <c r="E412" s="16"/>
      <c r="F412" s="16"/>
      <c r="G412" s="16"/>
      <c r="H412" s="16"/>
      <c r="I412" s="16"/>
      <c r="J412" s="16"/>
      <c r="K412" s="16"/>
      <c r="L412" s="16"/>
      <c r="M412" s="16"/>
      <c r="N412" s="16"/>
      <c r="O412" s="16"/>
      <c r="P412" s="16"/>
      <c r="Q412" s="16"/>
      <c r="R412" s="16"/>
      <c r="S412" s="16"/>
      <c r="T412" s="17"/>
    </row>
    <row r="413" spans="1:20" s="18" customFormat="1" x14ac:dyDescent="0.35">
      <c r="A413" s="16"/>
      <c r="B413" s="76"/>
      <c r="C413" s="16"/>
      <c r="D413" s="16"/>
      <c r="E413" s="16"/>
      <c r="F413" s="16"/>
      <c r="G413" s="16"/>
      <c r="H413" s="16"/>
      <c r="I413" s="16"/>
      <c r="J413" s="16"/>
      <c r="K413" s="16"/>
      <c r="L413" s="16"/>
      <c r="M413" s="16"/>
      <c r="N413" s="16"/>
      <c r="O413" s="16"/>
      <c r="P413" s="16"/>
      <c r="Q413" s="16"/>
      <c r="R413" s="16"/>
      <c r="S413" s="16"/>
      <c r="T413" s="17"/>
    </row>
    <row r="414" spans="1:20" s="18" customFormat="1" x14ac:dyDescent="0.35">
      <c r="A414" s="16"/>
      <c r="B414" s="76"/>
      <c r="C414" s="16"/>
      <c r="D414" s="16"/>
      <c r="E414" s="16"/>
      <c r="F414" s="16"/>
      <c r="G414" s="16"/>
      <c r="H414" s="16"/>
      <c r="I414" s="16"/>
      <c r="J414" s="16"/>
      <c r="K414" s="16"/>
      <c r="L414" s="16"/>
      <c r="M414" s="16"/>
      <c r="N414" s="16"/>
      <c r="O414" s="16"/>
      <c r="P414" s="16"/>
      <c r="Q414" s="16"/>
      <c r="R414" s="16"/>
      <c r="S414" s="16"/>
      <c r="T414" s="17"/>
    </row>
    <row r="415" spans="1:20" s="18" customFormat="1" x14ac:dyDescent="0.35">
      <c r="A415" s="16"/>
      <c r="B415" s="76"/>
      <c r="C415" s="16"/>
      <c r="D415" s="16"/>
      <c r="E415" s="16"/>
      <c r="F415" s="16"/>
      <c r="G415" s="16"/>
      <c r="H415" s="16"/>
      <c r="I415" s="16"/>
      <c r="J415" s="16"/>
      <c r="K415" s="16"/>
      <c r="L415" s="16"/>
      <c r="M415" s="16"/>
      <c r="N415" s="16"/>
      <c r="O415" s="16"/>
      <c r="P415" s="16"/>
      <c r="Q415" s="16"/>
      <c r="R415" s="16"/>
      <c r="S415" s="16"/>
      <c r="T415" s="17"/>
    </row>
    <row r="416" spans="1:20" s="18" customFormat="1" x14ac:dyDescent="0.35">
      <c r="A416" s="16"/>
      <c r="B416" s="76"/>
      <c r="C416" s="16"/>
      <c r="D416" s="16"/>
      <c r="E416" s="16"/>
      <c r="F416" s="16"/>
      <c r="G416" s="16"/>
      <c r="H416" s="16"/>
      <c r="I416" s="16"/>
      <c r="J416" s="16"/>
      <c r="K416" s="16"/>
      <c r="L416" s="16"/>
      <c r="M416" s="16"/>
      <c r="N416" s="16"/>
      <c r="O416" s="16"/>
      <c r="P416" s="16"/>
      <c r="Q416" s="16"/>
      <c r="R416" s="16"/>
      <c r="S416" s="16"/>
      <c r="T416" s="17"/>
    </row>
    <row r="417" spans="1:20" s="18" customFormat="1" x14ac:dyDescent="0.35">
      <c r="A417" s="16"/>
      <c r="B417" s="76"/>
      <c r="C417" s="16"/>
      <c r="D417" s="16"/>
      <c r="E417" s="16"/>
      <c r="F417" s="16"/>
      <c r="G417" s="16"/>
      <c r="H417" s="16"/>
      <c r="I417" s="16"/>
      <c r="J417" s="16"/>
      <c r="K417" s="16"/>
      <c r="L417" s="16"/>
      <c r="M417" s="16"/>
      <c r="N417" s="16"/>
      <c r="O417" s="16"/>
      <c r="P417" s="16"/>
      <c r="Q417" s="16"/>
      <c r="R417" s="16"/>
      <c r="S417" s="16"/>
      <c r="T417" s="17"/>
    </row>
    <row r="418" spans="1:20" s="18" customFormat="1" x14ac:dyDescent="0.35">
      <c r="A418" s="16"/>
      <c r="B418" s="76"/>
      <c r="C418" s="16"/>
      <c r="D418" s="16"/>
      <c r="E418" s="16"/>
      <c r="F418" s="16"/>
      <c r="G418" s="16"/>
      <c r="H418" s="16"/>
      <c r="I418" s="16"/>
      <c r="J418" s="16"/>
      <c r="K418" s="16"/>
      <c r="L418" s="16"/>
      <c r="M418" s="16"/>
      <c r="N418" s="16"/>
      <c r="O418" s="16"/>
      <c r="P418" s="16"/>
      <c r="Q418" s="16"/>
      <c r="R418" s="16"/>
      <c r="S418" s="16"/>
      <c r="T418" s="17"/>
    </row>
    <row r="419" spans="1:20" s="18" customFormat="1" x14ac:dyDescent="0.35">
      <c r="A419" s="16"/>
      <c r="B419" s="76"/>
      <c r="C419" s="16"/>
      <c r="D419" s="16"/>
      <c r="E419" s="16"/>
      <c r="F419" s="16"/>
      <c r="G419" s="16"/>
      <c r="H419" s="16"/>
      <c r="I419" s="16"/>
      <c r="J419" s="16"/>
      <c r="K419" s="16"/>
      <c r="L419" s="16"/>
      <c r="M419" s="16"/>
      <c r="N419" s="16"/>
      <c r="O419" s="16"/>
      <c r="P419" s="16"/>
      <c r="Q419" s="16"/>
      <c r="R419" s="16"/>
      <c r="S419" s="16"/>
      <c r="T419" s="17"/>
    </row>
    <row r="420" spans="1:20" s="18" customFormat="1" x14ac:dyDescent="0.35">
      <c r="A420" s="16"/>
      <c r="B420" s="76"/>
      <c r="C420" s="16"/>
      <c r="D420" s="16"/>
      <c r="E420" s="16"/>
      <c r="F420" s="16"/>
      <c r="G420" s="16"/>
      <c r="H420" s="16"/>
      <c r="I420" s="16"/>
      <c r="J420" s="16"/>
      <c r="K420" s="16"/>
      <c r="L420" s="16"/>
      <c r="M420" s="16"/>
      <c r="N420" s="16"/>
      <c r="O420" s="16"/>
      <c r="P420" s="16"/>
      <c r="Q420" s="16"/>
      <c r="R420" s="16"/>
      <c r="S420" s="16"/>
      <c r="T420" s="17"/>
    </row>
    <row r="421" spans="1:20" s="18" customFormat="1" x14ac:dyDescent="0.35">
      <c r="A421" s="16"/>
      <c r="B421" s="76"/>
      <c r="C421" s="16"/>
      <c r="D421" s="16"/>
      <c r="E421" s="16"/>
      <c r="F421" s="16"/>
      <c r="G421" s="16"/>
      <c r="H421" s="16"/>
      <c r="I421" s="16"/>
      <c r="J421" s="16"/>
      <c r="K421" s="16"/>
      <c r="L421" s="16"/>
      <c r="M421" s="16"/>
      <c r="N421" s="16"/>
      <c r="O421" s="16"/>
      <c r="P421" s="16"/>
      <c r="Q421" s="16"/>
      <c r="R421" s="16"/>
      <c r="S421" s="16"/>
      <c r="T421" s="17"/>
    </row>
    <row r="422" spans="1:20" s="18" customFormat="1" x14ac:dyDescent="0.35">
      <c r="A422" s="16"/>
      <c r="B422" s="76"/>
      <c r="C422" s="16"/>
      <c r="D422" s="16"/>
      <c r="E422" s="16"/>
      <c r="F422" s="16"/>
      <c r="G422" s="16"/>
      <c r="H422" s="16"/>
      <c r="I422" s="16"/>
      <c r="J422" s="16"/>
      <c r="K422" s="16"/>
      <c r="L422" s="16"/>
      <c r="M422" s="16"/>
      <c r="N422" s="16"/>
      <c r="O422" s="16"/>
      <c r="P422" s="16"/>
      <c r="Q422" s="16"/>
      <c r="R422" s="16"/>
      <c r="S422" s="16"/>
      <c r="T422" s="17"/>
    </row>
    <row r="423" spans="1:20" s="18" customFormat="1" x14ac:dyDescent="0.35">
      <c r="A423" s="16"/>
      <c r="B423" s="76"/>
      <c r="C423" s="16"/>
      <c r="D423" s="16"/>
      <c r="E423" s="16"/>
      <c r="F423" s="16"/>
      <c r="G423" s="16"/>
      <c r="H423" s="16"/>
      <c r="I423" s="16"/>
      <c r="J423" s="16"/>
      <c r="K423" s="16"/>
      <c r="L423" s="16"/>
      <c r="M423" s="16"/>
      <c r="N423" s="16"/>
      <c r="O423" s="16"/>
      <c r="P423" s="16"/>
      <c r="Q423" s="16"/>
      <c r="R423" s="16"/>
      <c r="S423" s="16"/>
      <c r="T423" s="17"/>
    </row>
    <row r="424" spans="1:20" s="18" customFormat="1" x14ac:dyDescent="0.35">
      <c r="A424" s="16"/>
      <c r="B424" s="76"/>
      <c r="C424" s="16"/>
      <c r="D424" s="16"/>
      <c r="E424" s="16"/>
      <c r="F424" s="16"/>
      <c r="G424" s="16"/>
      <c r="H424" s="16"/>
      <c r="I424" s="16"/>
      <c r="J424" s="16"/>
      <c r="K424" s="16"/>
      <c r="L424" s="16"/>
      <c r="M424" s="16"/>
      <c r="N424" s="16"/>
      <c r="O424" s="16"/>
      <c r="P424" s="16"/>
      <c r="Q424" s="16"/>
      <c r="R424" s="16"/>
      <c r="S424" s="16"/>
      <c r="T424" s="17"/>
    </row>
    <row r="425" spans="1:20" s="18" customFormat="1" x14ac:dyDescent="0.35">
      <c r="A425" s="16"/>
      <c r="B425" s="76"/>
      <c r="C425" s="16"/>
      <c r="D425" s="16"/>
      <c r="E425" s="16"/>
      <c r="F425" s="16"/>
      <c r="G425" s="16"/>
      <c r="H425" s="16"/>
      <c r="I425" s="16"/>
      <c r="J425" s="16"/>
      <c r="K425" s="16"/>
      <c r="L425" s="16"/>
      <c r="M425" s="16"/>
      <c r="N425" s="16"/>
      <c r="O425" s="16"/>
      <c r="P425" s="16"/>
      <c r="Q425" s="16"/>
      <c r="R425" s="16"/>
      <c r="S425" s="16"/>
      <c r="T425" s="17"/>
    </row>
    <row r="426" spans="1:20" s="18" customFormat="1" x14ac:dyDescent="0.35">
      <c r="A426" s="16"/>
      <c r="B426" s="76"/>
      <c r="C426" s="16"/>
      <c r="D426" s="16"/>
      <c r="E426" s="16"/>
      <c r="F426" s="16"/>
      <c r="G426" s="16"/>
      <c r="H426" s="16"/>
      <c r="I426" s="16"/>
      <c r="J426" s="16"/>
      <c r="K426" s="16"/>
      <c r="L426" s="16"/>
      <c r="M426" s="16"/>
      <c r="N426" s="16"/>
      <c r="O426" s="16"/>
      <c r="P426" s="16"/>
      <c r="Q426" s="16"/>
      <c r="R426" s="16"/>
      <c r="S426" s="16"/>
      <c r="T426" s="17"/>
    </row>
    <row r="427" spans="1:20" s="18" customFormat="1" x14ac:dyDescent="0.35">
      <c r="A427" s="16"/>
      <c r="B427" s="76"/>
      <c r="C427" s="16"/>
      <c r="D427" s="16"/>
      <c r="E427" s="16"/>
      <c r="F427" s="16"/>
      <c r="G427" s="16"/>
      <c r="H427" s="16"/>
      <c r="I427" s="16"/>
      <c r="J427" s="16"/>
      <c r="K427" s="16"/>
      <c r="L427" s="16"/>
      <c r="M427" s="16"/>
      <c r="N427" s="16"/>
      <c r="O427" s="16"/>
      <c r="P427" s="16"/>
      <c r="Q427" s="16"/>
      <c r="R427" s="16"/>
      <c r="S427" s="16"/>
      <c r="T427" s="17"/>
    </row>
    <row r="428" spans="1:20" s="18" customFormat="1" x14ac:dyDescent="0.35">
      <c r="A428" s="16"/>
      <c r="B428" s="76"/>
      <c r="C428" s="16"/>
      <c r="D428" s="16"/>
      <c r="E428" s="16"/>
      <c r="F428" s="16"/>
      <c r="G428" s="16"/>
      <c r="H428" s="16"/>
      <c r="I428" s="16"/>
      <c r="J428" s="16"/>
      <c r="K428" s="16"/>
      <c r="L428" s="16"/>
      <c r="M428" s="16"/>
      <c r="N428" s="16"/>
      <c r="O428" s="16"/>
      <c r="P428" s="16"/>
      <c r="Q428" s="16"/>
      <c r="R428" s="16"/>
      <c r="S428" s="16"/>
      <c r="T428" s="17"/>
    </row>
    <row r="429" spans="1:20" s="18" customFormat="1" x14ac:dyDescent="0.35">
      <c r="A429" s="16"/>
      <c r="B429" s="76"/>
      <c r="C429" s="16"/>
      <c r="D429" s="16"/>
      <c r="E429" s="16"/>
      <c r="F429" s="16"/>
      <c r="G429" s="16"/>
      <c r="H429" s="16"/>
      <c r="I429" s="16"/>
      <c r="J429" s="16"/>
      <c r="K429" s="16"/>
      <c r="L429" s="16"/>
      <c r="M429" s="16"/>
      <c r="N429" s="16"/>
      <c r="O429" s="16"/>
      <c r="P429" s="16"/>
      <c r="Q429" s="16"/>
      <c r="R429" s="16"/>
      <c r="S429" s="16"/>
      <c r="T429" s="17"/>
    </row>
    <row r="430" spans="1:20" s="18" customFormat="1" x14ac:dyDescent="0.35">
      <c r="A430" s="16"/>
      <c r="B430" s="76"/>
      <c r="C430" s="16"/>
      <c r="D430" s="16"/>
      <c r="E430" s="16"/>
      <c r="F430" s="16"/>
      <c r="G430" s="16"/>
      <c r="H430" s="16"/>
      <c r="I430" s="16"/>
      <c r="J430" s="16"/>
      <c r="K430" s="16"/>
      <c r="L430" s="16"/>
      <c r="M430" s="16"/>
      <c r="N430" s="16"/>
      <c r="O430" s="16"/>
      <c r="P430" s="16"/>
      <c r="Q430" s="16"/>
      <c r="R430" s="16"/>
      <c r="S430" s="16"/>
      <c r="T430" s="17"/>
    </row>
    <row r="431" spans="1:20" s="18" customFormat="1" x14ac:dyDescent="0.35">
      <c r="A431" s="16"/>
      <c r="B431" s="76"/>
      <c r="C431" s="16"/>
      <c r="D431" s="16"/>
      <c r="E431" s="16"/>
      <c r="F431" s="16"/>
      <c r="G431" s="16"/>
      <c r="H431" s="16"/>
      <c r="I431" s="16"/>
      <c r="J431" s="16"/>
      <c r="K431" s="16"/>
      <c r="L431" s="16"/>
      <c r="M431" s="16"/>
      <c r="N431" s="16"/>
      <c r="O431" s="16"/>
      <c r="P431" s="16"/>
      <c r="Q431" s="16"/>
      <c r="R431" s="16"/>
      <c r="S431" s="16"/>
      <c r="T431" s="17"/>
    </row>
    <row r="432" spans="1:20" s="18" customFormat="1" x14ac:dyDescent="0.35">
      <c r="A432" s="16"/>
      <c r="B432" s="76"/>
      <c r="C432" s="16"/>
      <c r="D432" s="16"/>
      <c r="E432" s="16"/>
      <c r="F432" s="16"/>
      <c r="G432" s="16"/>
      <c r="H432" s="16"/>
      <c r="I432" s="16"/>
      <c r="J432" s="16"/>
      <c r="K432" s="16"/>
      <c r="L432" s="16"/>
      <c r="M432" s="16"/>
      <c r="N432" s="16"/>
      <c r="O432" s="16"/>
      <c r="P432" s="16"/>
      <c r="Q432" s="16"/>
      <c r="R432" s="16"/>
      <c r="S432" s="16"/>
      <c r="T432" s="17"/>
    </row>
    <row r="433" spans="1:20" s="18" customFormat="1" x14ac:dyDescent="0.35">
      <c r="A433" s="16"/>
      <c r="B433" s="76"/>
      <c r="C433" s="16"/>
      <c r="D433" s="16"/>
      <c r="E433" s="16"/>
      <c r="F433" s="16"/>
      <c r="G433" s="16"/>
      <c r="H433" s="16"/>
      <c r="I433" s="16"/>
      <c r="J433" s="16"/>
      <c r="K433" s="16"/>
      <c r="L433" s="16"/>
      <c r="M433" s="16"/>
      <c r="N433" s="16"/>
      <c r="O433" s="16"/>
      <c r="P433" s="16"/>
      <c r="Q433" s="16"/>
      <c r="R433" s="16"/>
      <c r="S433" s="16"/>
      <c r="T433" s="17"/>
    </row>
    <row r="434" spans="1:20" s="18" customFormat="1" x14ac:dyDescent="0.35">
      <c r="A434" s="16"/>
      <c r="B434" s="76"/>
      <c r="C434" s="16"/>
      <c r="D434" s="16"/>
      <c r="E434" s="16"/>
      <c r="F434" s="16"/>
      <c r="G434" s="16"/>
      <c r="H434" s="16"/>
      <c r="I434" s="16"/>
      <c r="J434" s="16"/>
      <c r="K434" s="16"/>
      <c r="L434" s="16"/>
      <c r="M434" s="16"/>
      <c r="N434" s="16"/>
      <c r="O434" s="16"/>
      <c r="P434" s="16"/>
      <c r="Q434" s="16"/>
      <c r="R434" s="16"/>
      <c r="S434" s="16"/>
      <c r="T434" s="17"/>
    </row>
    <row r="435" spans="1:20" s="18" customFormat="1" x14ac:dyDescent="0.35">
      <c r="A435" s="16"/>
      <c r="B435" s="76"/>
      <c r="C435" s="16"/>
      <c r="D435" s="16"/>
      <c r="E435" s="16"/>
      <c r="F435" s="16"/>
      <c r="G435" s="16"/>
      <c r="H435" s="16"/>
      <c r="I435" s="16"/>
      <c r="J435" s="16"/>
      <c r="K435" s="16"/>
      <c r="L435" s="16"/>
      <c r="M435" s="16"/>
      <c r="N435" s="16"/>
      <c r="O435" s="16"/>
      <c r="P435" s="16"/>
      <c r="Q435" s="16"/>
      <c r="R435" s="16"/>
      <c r="S435" s="16"/>
      <c r="T435" s="17"/>
    </row>
    <row r="436" spans="1:20" s="18" customFormat="1" x14ac:dyDescent="0.35">
      <c r="A436" s="16"/>
      <c r="B436" s="76"/>
      <c r="C436" s="16"/>
      <c r="D436" s="16"/>
      <c r="E436" s="16"/>
      <c r="F436" s="16"/>
      <c r="G436" s="16"/>
      <c r="H436" s="16"/>
      <c r="I436" s="16"/>
      <c r="J436" s="16"/>
      <c r="K436" s="16"/>
      <c r="L436" s="16"/>
      <c r="M436" s="16"/>
      <c r="N436" s="16"/>
      <c r="O436" s="16"/>
      <c r="P436" s="16"/>
      <c r="Q436" s="16"/>
      <c r="R436" s="16"/>
      <c r="S436" s="16"/>
      <c r="T436" s="17"/>
    </row>
    <row r="437" spans="1:20" s="18" customFormat="1" x14ac:dyDescent="0.35">
      <c r="A437" s="16"/>
      <c r="B437" s="76"/>
      <c r="C437" s="16"/>
      <c r="D437" s="16"/>
      <c r="E437" s="16"/>
      <c r="F437" s="16"/>
      <c r="G437" s="16"/>
      <c r="H437" s="16"/>
      <c r="I437" s="16"/>
      <c r="J437" s="16"/>
      <c r="K437" s="16"/>
      <c r="L437" s="16"/>
      <c r="M437" s="16"/>
      <c r="N437" s="16"/>
      <c r="O437" s="16"/>
      <c r="P437" s="16"/>
      <c r="Q437" s="16"/>
      <c r="R437" s="16"/>
      <c r="S437" s="16"/>
      <c r="T437" s="17"/>
    </row>
    <row r="438" spans="1:20" s="18" customFormat="1" x14ac:dyDescent="0.35">
      <c r="A438" s="16"/>
      <c r="B438" s="76"/>
      <c r="C438" s="16"/>
      <c r="D438" s="16"/>
      <c r="E438" s="16"/>
      <c r="F438" s="16"/>
      <c r="G438" s="16"/>
      <c r="H438" s="16"/>
      <c r="I438" s="16"/>
      <c r="J438" s="16"/>
      <c r="K438" s="16"/>
      <c r="L438" s="16"/>
      <c r="M438" s="16"/>
      <c r="N438" s="16"/>
      <c r="O438" s="16"/>
      <c r="P438" s="16"/>
      <c r="Q438" s="16"/>
      <c r="R438" s="16"/>
      <c r="S438" s="16"/>
      <c r="T438" s="17"/>
    </row>
    <row r="439" spans="1:20" s="18" customFormat="1" x14ac:dyDescent="0.35">
      <c r="A439" s="16"/>
      <c r="B439" s="76"/>
      <c r="C439" s="16"/>
      <c r="D439" s="16"/>
      <c r="E439" s="16"/>
      <c r="F439" s="16"/>
      <c r="G439" s="16"/>
      <c r="H439" s="16"/>
      <c r="I439" s="16"/>
      <c r="J439" s="16"/>
      <c r="K439" s="16"/>
      <c r="L439" s="16"/>
      <c r="M439" s="16"/>
      <c r="N439" s="16"/>
      <c r="O439" s="16"/>
      <c r="P439" s="16"/>
      <c r="Q439" s="16"/>
      <c r="R439" s="16"/>
      <c r="S439" s="16"/>
      <c r="T439" s="17"/>
    </row>
  </sheetData>
  <mergeCells count="9">
    <mergeCell ref="Q8:R8"/>
    <mergeCell ref="S8:T8"/>
    <mergeCell ref="E2:G2"/>
    <mergeCell ref="N8:O8"/>
    <mergeCell ref="L8:M8"/>
    <mergeCell ref="J8:K8"/>
    <mergeCell ref="H8:I8"/>
    <mergeCell ref="E4:H4"/>
    <mergeCell ref="E6:H6"/>
  </mergeCells>
  <phoneticPr fontId="3" type="noConversion"/>
  <conditionalFormatting sqref="I10:I34">
    <cfRule type="cellIs" dxfId="29" priority="38" operator="equal">
      <formula>"Mycket hög"</formula>
    </cfRule>
    <cfRule type="cellIs" dxfId="28" priority="44" operator="equal">
      <formula>"Låg"</formula>
    </cfRule>
    <cfRule type="cellIs" dxfId="27" priority="45" operator="equal">
      <formula>"Mycket låg"</formula>
    </cfRule>
    <cfRule type="cellIs" dxfId="26" priority="46" operator="equal">
      <formula>"Medel"</formula>
    </cfRule>
    <cfRule type="cellIs" dxfId="25" priority="47" operator="equal">
      <formula>"Hög"</formula>
    </cfRule>
  </conditionalFormatting>
  <conditionalFormatting sqref="I10:U34">
    <cfRule type="cellIs" dxfId="24" priority="37" operator="equal">
      <formula>"Accepteras"</formula>
    </cfRule>
  </conditionalFormatting>
  <conditionalFormatting sqref="K10:K34">
    <cfRule type="cellIs" dxfId="23" priority="48" operator="equal">
      <formula>"Medel"</formula>
    </cfRule>
    <cfRule type="cellIs" dxfId="22" priority="49" operator="equal">
      <formula>"Liten"</formula>
    </cfRule>
    <cfRule type="cellIs" dxfId="21" priority="50" operator="equal">
      <formula>"Stor"</formula>
    </cfRule>
    <cfRule type="cellIs" dxfId="20" priority="51" operator="equal">
      <formula>"Allvarlig"</formula>
    </cfRule>
  </conditionalFormatting>
  <conditionalFormatting sqref="M10:M34">
    <cfRule type="cellIs" dxfId="19" priority="56" operator="equal">
      <formula>"Medel"</formula>
    </cfRule>
    <cfRule type="cellIs" dxfId="18" priority="57" operator="equal">
      <formula>"Kort"</formula>
    </cfRule>
    <cfRule type="cellIs" dxfId="17" priority="58" operator="equal">
      <formula>"Lång"</formula>
    </cfRule>
  </conditionalFormatting>
  <conditionalFormatting sqref="O10:P34">
    <cfRule type="cellIs" dxfId="16" priority="64" operator="equal">
      <formula>"Regionalt"</formula>
    </cfRule>
    <cfRule type="cellIs" dxfId="15" priority="65" operator="equal">
      <formula>"Lokalt"</formula>
    </cfRule>
    <cfRule type="cellIs" dxfId="14" priority="66" operator="equal">
      <formula>"Nationellt"</formula>
    </cfRule>
  </conditionalFormatting>
  <conditionalFormatting sqref="R10:R34">
    <cfRule type="cellIs" dxfId="13" priority="80" operator="equal">
      <formula>"Mycket Hög"</formula>
    </cfRule>
    <cfRule type="cellIs" dxfId="12" priority="81" operator="equal">
      <formula>"Hög"</formula>
    </cfRule>
    <cfRule type="cellIs" dxfId="11" priority="82" operator="equal">
      <formula>"Medelhög"</formula>
    </cfRule>
    <cfRule type="cellIs" dxfId="10" priority="83" operator="equal">
      <formula>"låg"</formula>
    </cfRule>
  </conditionalFormatting>
  <conditionalFormatting sqref="T10:T34 W10:X34">
    <cfRule type="cellIs" dxfId="9" priority="76" operator="equal">
      <formula>"Extremt hög"</formula>
    </cfRule>
    <cfRule type="cellIs" dxfId="8" priority="77" operator="equal">
      <formula>"Hög"</formula>
    </cfRule>
    <cfRule type="cellIs" dxfId="7" priority="78" operator="equal">
      <formula>"Medel"</formula>
    </cfRule>
    <cfRule type="cellIs" dxfId="6" priority="79" operator="equal">
      <formula>"Låg"</formula>
    </cfRule>
  </conditionalFormatting>
  <conditionalFormatting sqref="AA10:AA34">
    <cfRule type="cellIs" dxfId="5" priority="21" operator="equal">
      <formula>"Klar"</formula>
    </cfRule>
    <cfRule type="cellIs" dxfId="4" priority="22" operator="equal">
      <formula>"Mer än 50 %"</formula>
    </cfRule>
    <cfRule type="cellIs" dxfId="3" priority="23" operator="equal">
      <formula>"Mindre än 50 %"</formula>
    </cfRule>
    <cfRule type="cellIs" dxfId="2" priority="24"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R10:R34</xm:sqref>
        </x14:dataValidation>
        <x14:dataValidation type="list" allowBlank="1" showInputMessage="1" showErrorMessage="1" xr:uid="{00000000-0002-0000-0200-000002000000}">
          <x14:formula1>
            <xm:f>Data!$J$6:$J$10</xm:f>
          </x14:formula1>
          <xm:sqref>U9:U34</xm:sqref>
        </x14:dataValidation>
        <x14:dataValidation type="list" allowBlank="1" showInputMessage="1" showErrorMessage="1" xr:uid="{CD296D6B-5C66-40E9-B4AA-A0FEE410DD17}">
          <x14:formula1>
            <xm:f>Data!$N$6:$N$9</xm:f>
          </x14:formula1>
          <xm:sqref>O10:O34</xm:sqref>
        </x14:dataValidation>
        <x14:dataValidation type="list" allowBlank="1" showInputMessage="1" showErrorMessage="1" xr:uid="{CF49DA38-C126-4B5E-BCE0-31D869CC1B56}">
          <x14:formula1>
            <xm:f>Data!$P$6:$P$9</xm:f>
          </x14:formula1>
          <xm:sqref>M10:M34</xm:sqref>
        </x14:dataValidation>
        <x14:dataValidation type="list" allowBlank="1" showInputMessage="1" showErrorMessage="1" xr:uid="{6650AAF3-08B6-46C9-AB47-4B1154C1E46C}">
          <x14:formula1>
            <xm:f>Data!$R$6:$R$9</xm:f>
          </x14:formula1>
          <xm:sqref>K10:K34</xm:sqref>
        </x14:dataValidation>
        <x14:dataValidation type="list" allowBlank="1" showInputMessage="1" showErrorMessage="1" xr:uid="{5E8200C0-1B5F-48D2-B21B-F1BB1B82FDE6}">
          <x14:formula1>
            <xm:f>Data!$T$6:$T$11</xm:f>
          </x14:formula1>
          <xm:sqref>I10:I34</xm:sqref>
        </x14:dataValidation>
        <x14:dataValidation type="list" allowBlank="1" showInputMessage="1" showErrorMessage="1" xr:uid="{EB6FC2D1-D09F-4EFC-9E49-4003D24AB1DA}">
          <x14:formula1>
            <xm:f>Data!$L$6:$L$10</xm:f>
          </x14:formula1>
          <xm:sqref>AA9:AA34</xm:sqref>
        </x14:dataValidation>
        <x14:dataValidation type="list" allowBlank="1" showInputMessage="1" showErrorMessage="1" xr:uid="{E981E101-4B04-438C-869C-FF5F65D625F9}">
          <x14:formula1>
            <xm:f>Data!$H$16:$H$20</xm:f>
          </x14:formula1>
          <xm:sqref>W10:W34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topLeftCell="A11" zoomScale="70" zoomScaleNormal="70" workbookViewId="0">
      <selection activeCell="H4" sqref="H4"/>
    </sheetView>
  </sheetViews>
  <sheetFormatPr defaultColWidth="9" defaultRowHeight="15.5" x14ac:dyDescent="0.35"/>
  <cols>
    <col min="1" max="2" width="9" style="1"/>
    <col min="3" max="3" width="30.5" style="1" customWidth="1"/>
    <col min="4" max="4" width="24.83203125" style="1" customWidth="1"/>
    <col min="5" max="5" width="62" style="1" customWidth="1"/>
    <col min="6" max="6" width="22.08203125" style="1" customWidth="1"/>
    <col min="7" max="7" width="25" style="1" customWidth="1"/>
    <col min="8" max="8" width="21.33203125" style="1" customWidth="1"/>
    <col min="9" max="95" width="9" style="18"/>
    <col min="96" max="16384" width="9" style="1"/>
  </cols>
  <sheetData>
    <row r="1" spans="1:95" s="18" customFormat="1" x14ac:dyDescent="0.35"/>
    <row r="2" spans="1:95" s="18" customFormat="1" ht="33.65" customHeight="1" x14ac:dyDescent="0.35">
      <c r="B2" s="81" t="s">
        <v>170</v>
      </c>
      <c r="D2" s="82"/>
      <c r="E2" s="83"/>
      <c r="F2" s="85"/>
      <c r="G2" s="84"/>
    </row>
    <row r="3" spans="1:95" s="18" customFormat="1" x14ac:dyDescent="0.35">
      <c r="B3" s="100" t="s">
        <v>171</v>
      </c>
    </row>
    <row r="4" spans="1:95" s="18" customFormat="1" x14ac:dyDescent="0.35">
      <c r="E4" s="18" t="s">
        <v>172</v>
      </c>
      <c r="F4" s="18" t="s">
        <v>172</v>
      </c>
      <c r="G4" s="18" t="s">
        <v>172</v>
      </c>
      <c r="H4" s="18" t="s">
        <v>173</v>
      </c>
    </row>
    <row r="5" spans="1:95" s="70" customFormat="1" ht="61.5" customHeight="1" thickBot="1" x14ac:dyDescent="0.4">
      <c r="A5" s="72" t="s">
        <v>174</v>
      </c>
      <c r="B5" s="72" t="s">
        <v>175</v>
      </c>
      <c r="C5" s="73" t="s">
        <v>176</v>
      </c>
      <c r="D5" s="72" t="s">
        <v>49</v>
      </c>
      <c r="E5" s="74" t="s">
        <v>177</v>
      </c>
      <c r="F5" s="74" t="s">
        <v>178</v>
      </c>
      <c r="G5" s="74" t="s">
        <v>179</v>
      </c>
      <c r="H5" s="92" t="s">
        <v>180</v>
      </c>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row>
    <row r="6" spans="1:95" s="7" customFormat="1" ht="30" customHeight="1" thickTop="1" x14ac:dyDescent="0.35">
      <c r="A6" s="97" t="s">
        <v>73</v>
      </c>
      <c r="B6" s="99" t="s">
        <v>74</v>
      </c>
      <c r="C6" s="71" t="s">
        <v>181</v>
      </c>
      <c r="D6" s="71" t="s">
        <v>182</v>
      </c>
      <c r="E6" s="71" t="s">
        <v>81</v>
      </c>
      <c r="F6" s="71" t="s">
        <v>83</v>
      </c>
      <c r="G6" s="71" t="s">
        <v>84</v>
      </c>
      <c r="H6" s="93" t="s">
        <v>84</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97" t="s">
        <v>87</v>
      </c>
      <c r="B7" s="99" t="s">
        <v>74</v>
      </c>
      <c r="C7" s="71"/>
      <c r="D7" s="71"/>
      <c r="E7" s="71" t="s">
        <v>81</v>
      </c>
      <c r="F7" s="71" t="s">
        <v>83</v>
      </c>
      <c r="G7" s="71" t="s">
        <v>84</v>
      </c>
      <c r="H7" s="93" t="s">
        <v>84</v>
      </c>
      <c r="I7" s="28"/>
      <c r="J7" s="28"/>
      <c r="K7" s="124"/>
      <c r="L7" s="124"/>
      <c r="M7" s="124"/>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97" t="s">
        <v>93</v>
      </c>
      <c r="B8" s="99" t="s">
        <v>74</v>
      </c>
      <c r="C8" s="71"/>
      <c r="D8" s="71"/>
      <c r="E8" s="71" t="s">
        <v>81</v>
      </c>
      <c r="F8" s="71" t="s">
        <v>83</v>
      </c>
      <c r="G8" s="71" t="s">
        <v>84</v>
      </c>
      <c r="H8" s="93" t="s">
        <v>84</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97" t="s">
        <v>110</v>
      </c>
      <c r="B9" s="99" t="s">
        <v>74</v>
      </c>
      <c r="C9" s="71"/>
      <c r="D9" s="71"/>
      <c r="E9" s="71" t="s">
        <v>81</v>
      </c>
      <c r="F9" s="71" t="s">
        <v>83</v>
      </c>
      <c r="G9" s="71" t="s">
        <v>84</v>
      </c>
      <c r="H9" s="93" t="s">
        <v>84</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97" t="s">
        <v>114</v>
      </c>
      <c r="B10" s="99" t="s">
        <v>74</v>
      </c>
      <c r="C10" s="71"/>
      <c r="D10" s="71"/>
      <c r="E10" s="71" t="s">
        <v>81</v>
      </c>
      <c r="F10" s="71" t="s">
        <v>83</v>
      </c>
      <c r="G10" s="71" t="s">
        <v>84</v>
      </c>
      <c r="H10" s="93" t="s">
        <v>84</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97" t="s">
        <v>118</v>
      </c>
      <c r="B11" s="99" t="s">
        <v>74</v>
      </c>
      <c r="C11" s="71"/>
      <c r="D11" s="71"/>
      <c r="E11" s="71" t="s">
        <v>81</v>
      </c>
      <c r="F11" s="71" t="s">
        <v>83</v>
      </c>
      <c r="G11" s="71" t="s">
        <v>84</v>
      </c>
      <c r="H11" s="93" t="s">
        <v>84</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97" t="s">
        <v>122</v>
      </c>
      <c r="B12" s="99" t="s">
        <v>74</v>
      </c>
      <c r="C12" s="71"/>
      <c r="D12" s="71"/>
      <c r="E12" s="71" t="s">
        <v>81</v>
      </c>
      <c r="F12" s="71" t="s">
        <v>83</v>
      </c>
      <c r="G12" s="71" t="s">
        <v>84</v>
      </c>
      <c r="H12" s="93" t="s">
        <v>84</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97" t="s">
        <v>126</v>
      </c>
      <c r="B13" s="99" t="s">
        <v>74</v>
      </c>
      <c r="C13" s="71"/>
      <c r="D13" s="71"/>
      <c r="E13" s="71" t="s">
        <v>81</v>
      </c>
      <c r="F13" s="71" t="s">
        <v>83</v>
      </c>
      <c r="G13" s="71" t="s">
        <v>84</v>
      </c>
      <c r="H13" s="93" t="s">
        <v>84</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97" t="s">
        <v>130</v>
      </c>
      <c r="B14" s="99" t="s">
        <v>74</v>
      </c>
      <c r="C14" s="71"/>
      <c r="D14" s="71"/>
      <c r="E14" s="71" t="s">
        <v>81</v>
      </c>
      <c r="F14" s="71" t="s">
        <v>83</v>
      </c>
      <c r="G14" s="71" t="s">
        <v>84</v>
      </c>
      <c r="H14" s="93" t="s">
        <v>84</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97" t="s">
        <v>134</v>
      </c>
      <c r="B15" s="99" t="s">
        <v>74</v>
      </c>
      <c r="C15" s="71"/>
      <c r="D15" s="71"/>
      <c r="E15" s="71" t="s">
        <v>81</v>
      </c>
      <c r="F15" s="71" t="s">
        <v>83</v>
      </c>
      <c r="G15" s="71" t="s">
        <v>84</v>
      </c>
      <c r="H15" s="93" t="s">
        <v>84</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97" t="s">
        <v>138</v>
      </c>
      <c r="B16" s="99" t="s">
        <v>74</v>
      </c>
      <c r="C16" s="71"/>
      <c r="D16" s="71"/>
      <c r="E16" s="71" t="s">
        <v>81</v>
      </c>
      <c r="F16" s="71" t="s">
        <v>83</v>
      </c>
      <c r="G16" s="71" t="s">
        <v>84</v>
      </c>
      <c r="H16" s="93" t="s">
        <v>84</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97" t="s">
        <v>142</v>
      </c>
      <c r="B17" s="99" t="s">
        <v>74</v>
      </c>
      <c r="C17" s="71"/>
      <c r="D17" s="71"/>
      <c r="E17" s="71" t="s">
        <v>81</v>
      </c>
      <c r="F17" s="71" t="s">
        <v>83</v>
      </c>
      <c r="G17" s="71" t="s">
        <v>84</v>
      </c>
      <c r="H17" s="93" t="s">
        <v>84</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97" t="s">
        <v>146</v>
      </c>
      <c r="B18" s="99" t="s">
        <v>74</v>
      </c>
      <c r="C18" s="71"/>
      <c r="D18" s="71"/>
      <c r="E18" s="71" t="s">
        <v>81</v>
      </c>
      <c r="F18" s="71" t="s">
        <v>83</v>
      </c>
      <c r="G18" s="71" t="s">
        <v>84</v>
      </c>
      <c r="H18" s="93" t="s">
        <v>84</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97" t="s">
        <v>150</v>
      </c>
      <c r="B19" s="99" t="s">
        <v>74</v>
      </c>
      <c r="C19" s="71"/>
      <c r="D19" s="71"/>
      <c r="E19" s="71" t="s">
        <v>81</v>
      </c>
      <c r="F19" s="71" t="s">
        <v>83</v>
      </c>
      <c r="G19" s="71" t="s">
        <v>84</v>
      </c>
      <c r="H19" s="93" t="s">
        <v>84</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97" t="s">
        <v>154</v>
      </c>
      <c r="B20" s="99" t="s">
        <v>74</v>
      </c>
      <c r="C20" s="71"/>
      <c r="D20" s="71"/>
      <c r="E20" s="71" t="s">
        <v>81</v>
      </c>
      <c r="F20" s="71" t="s">
        <v>83</v>
      </c>
      <c r="G20" s="71" t="s">
        <v>84</v>
      </c>
      <c r="H20" s="93" t="s">
        <v>84</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97" t="s">
        <v>158</v>
      </c>
      <c r="B21" s="99" t="s">
        <v>74</v>
      </c>
      <c r="C21" s="71"/>
      <c r="D21" s="71"/>
      <c r="E21" s="71" t="s">
        <v>81</v>
      </c>
      <c r="F21" s="71" t="s">
        <v>83</v>
      </c>
      <c r="G21" s="71" t="s">
        <v>84</v>
      </c>
      <c r="H21" s="93" t="s">
        <v>84</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97" t="s">
        <v>162</v>
      </c>
      <c r="B22" s="99" t="s">
        <v>74</v>
      </c>
      <c r="C22" s="71"/>
      <c r="D22" s="71"/>
      <c r="E22" s="71" t="s">
        <v>81</v>
      </c>
      <c r="F22" s="71" t="s">
        <v>83</v>
      </c>
      <c r="G22" s="71" t="s">
        <v>84</v>
      </c>
      <c r="H22" s="93" t="s">
        <v>84</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97" t="s">
        <v>166</v>
      </c>
      <c r="B23" s="99" t="s">
        <v>74</v>
      </c>
      <c r="C23" s="71"/>
      <c r="D23" s="71"/>
      <c r="E23" s="71" t="s">
        <v>81</v>
      </c>
      <c r="F23" s="71" t="s">
        <v>83</v>
      </c>
      <c r="G23" s="71" t="s">
        <v>84</v>
      </c>
      <c r="H23" s="93" t="s">
        <v>84</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97" t="s">
        <v>183</v>
      </c>
      <c r="B24" s="99" t="s">
        <v>74</v>
      </c>
      <c r="C24" s="71"/>
      <c r="D24" s="71"/>
      <c r="E24" s="71" t="s">
        <v>81</v>
      </c>
      <c r="F24" s="71" t="s">
        <v>83</v>
      </c>
      <c r="G24" s="71" t="s">
        <v>84</v>
      </c>
      <c r="H24" s="93" t="s">
        <v>84</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97" t="s">
        <v>184</v>
      </c>
      <c r="B25" s="99" t="s">
        <v>74</v>
      </c>
      <c r="C25" s="71"/>
      <c r="D25" s="71"/>
      <c r="E25" s="71" t="s">
        <v>81</v>
      </c>
      <c r="F25" s="71" t="s">
        <v>83</v>
      </c>
      <c r="G25" s="71" t="s">
        <v>84</v>
      </c>
      <c r="H25" s="93" t="s">
        <v>84</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97" t="s">
        <v>185</v>
      </c>
      <c r="B26" s="99" t="s">
        <v>74</v>
      </c>
      <c r="C26" s="71"/>
      <c r="D26" s="71"/>
      <c r="E26" s="71" t="s">
        <v>81</v>
      </c>
      <c r="F26" s="71" t="s">
        <v>83</v>
      </c>
      <c r="G26" s="71" t="s">
        <v>84</v>
      </c>
      <c r="H26" s="93" t="s">
        <v>84</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97" t="s">
        <v>186</v>
      </c>
      <c r="B27" s="99" t="s">
        <v>74</v>
      </c>
      <c r="C27" s="71"/>
      <c r="D27" s="71"/>
      <c r="E27" s="71" t="s">
        <v>81</v>
      </c>
      <c r="F27" s="71" t="s">
        <v>83</v>
      </c>
      <c r="G27" s="71" t="s">
        <v>84</v>
      </c>
      <c r="H27" s="93" t="s">
        <v>84</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97" t="s">
        <v>187</v>
      </c>
      <c r="B28" s="99" t="s">
        <v>74</v>
      </c>
      <c r="C28" s="71"/>
      <c r="D28" s="71"/>
      <c r="E28" s="71" t="s">
        <v>81</v>
      </c>
      <c r="F28" s="71" t="s">
        <v>83</v>
      </c>
      <c r="G28" s="71" t="s">
        <v>84</v>
      </c>
      <c r="H28" s="93" t="s">
        <v>84</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97" t="s">
        <v>188</v>
      </c>
      <c r="B29" s="99" t="s">
        <v>74</v>
      </c>
      <c r="C29" s="71"/>
      <c r="D29" s="71"/>
      <c r="E29" s="71" t="s">
        <v>81</v>
      </c>
      <c r="F29" s="71" t="s">
        <v>83</v>
      </c>
      <c r="G29" s="71" t="s">
        <v>84</v>
      </c>
      <c r="H29" s="93" t="s">
        <v>84</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97" t="s">
        <v>189</v>
      </c>
      <c r="B30" s="99" t="s">
        <v>74</v>
      </c>
      <c r="C30" s="71"/>
      <c r="D30" s="71"/>
      <c r="E30" s="71" t="s">
        <v>81</v>
      </c>
      <c r="F30" s="71" t="s">
        <v>83</v>
      </c>
      <c r="G30" s="71" t="s">
        <v>84</v>
      </c>
      <c r="H30" s="93" t="s">
        <v>84</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97" t="s">
        <v>190</v>
      </c>
      <c r="B31" s="99" t="s">
        <v>74</v>
      </c>
      <c r="C31" s="71"/>
      <c r="D31" s="71"/>
      <c r="E31" s="71" t="s">
        <v>81</v>
      </c>
      <c r="F31" s="71" t="s">
        <v>83</v>
      </c>
      <c r="G31" s="71" t="s">
        <v>84</v>
      </c>
      <c r="H31" s="93" t="s">
        <v>84</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97" t="s">
        <v>191</v>
      </c>
      <c r="B32" s="99" t="s">
        <v>74</v>
      </c>
      <c r="C32" s="71"/>
      <c r="D32" s="71"/>
      <c r="E32" s="71" t="s">
        <v>81</v>
      </c>
      <c r="F32" s="71" t="s">
        <v>83</v>
      </c>
      <c r="G32" s="71" t="s">
        <v>84</v>
      </c>
      <c r="H32" s="93" t="s">
        <v>84</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97" t="s">
        <v>192</v>
      </c>
      <c r="B33" s="99" t="s">
        <v>74</v>
      </c>
      <c r="C33" s="71"/>
      <c r="D33" s="71"/>
      <c r="E33" s="71" t="s">
        <v>81</v>
      </c>
      <c r="F33" s="71" t="s">
        <v>83</v>
      </c>
      <c r="G33" s="71" t="s">
        <v>84</v>
      </c>
      <c r="H33" s="93" t="s">
        <v>84</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97" t="s">
        <v>193</v>
      </c>
      <c r="B34" s="99" t="s">
        <v>74</v>
      </c>
      <c r="C34" s="71"/>
      <c r="D34" s="71"/>
      <c r="E34" s="71" t="s">
        <v>81</v>
      </c>
      <c r="F34" s="71" t="s">
        <v>83</v>
      </c>
      <c r="G34" s="71" t="s">
        <v>84</v>
      </c>
      <c r="H34" s="93" t="s">
        <v>84</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97" t="s">
        <v>194</v>
      </c>
      <c r="B35" s="99" t="s">
        <v>74</v>
      </c>
      <c r="C35" s="71"/>
      <c r="D35" s="71"/>
      <c r="E35" s="71" t="s">
        <v>81</v>
      </c>
      <c r="F35" s="71" t="s">
        <v>83</v>
      </c>
      <c r="G35" s="71" t="s">
        <v>84</v>
      </c>
      <c r="H35" s="93" t="s">
        <v>84</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97" t="s">
        <v>195</v>
      </c>
      <c r="B36" s="99" t="s">
        <v>74</v>
      </c>
      <c r="C36" s="71"/>
      <c r="D36" s="71"/>
      <c r="E36" s="71" t="s">
        <v>81</v>
      </c>
      <c r="F36" s="71" t="s">
        <v>83</v>
      </c>
      <c r="G36" s="71" t="s">
        <v>84</v>
      </c>
      <c r="H36" s="93" t="s">
        <v>84</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97" t="s">
        <v>196</v>
      </c>
      <c r="B37" s="99" t="s">
        <v>74</v>
      </c>
      <c r="C37" s="71"/>
      <c r="D37" s="71"/>
      <c r="E37" s="71" t="s">
        <v>81</v>
      </c>
      <c r="F37" s="71" t="s">
        <v>83</v>
      </c>
      <c r="G37" s="71" t="s">
        <v>84</v>
      </c>
      <c r="H37" s="93" t="s">
        <v>84</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97" t="s">
        <v>197</v>
      </c>
      <c r="B38" s="99" t="s">
        <v>74</v>
      </c>
      <c r="C38" s="71"/>
      <c r="D38" s="71"/>
      <c r="E38" s="71" t="s">
        <v>81</v>
      </c>
      <c r="F38" s="71" t="s">
        <v>83</v>
      </c>
      <c r="G38" s="71" t="s">
        <v>84</v>
      </c>
      <c r="H38" s="93" t="s">
        <v>84</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97" t="s">
        <v>198</v>
      </c>
      <c r="B39" s="99" t="s">
        <v>74</v>
      </c>
      <c r="C39" s="71"/>
      <c r="D39" s="71"/>
      <c r="E39" s="71" t="s">
        <v>81</v>
      </c>
      <c r="F39" s="71" t="s">
        <v>83</v>
      </c>
      <c r="G39" s="71" t="s">
        <v>84</v>
      </c>
      <c r="H39" s="93" t="s">
        <v>84</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97" t="s">
        <v>199</v>
      </c>
      <c r="B40" s="99" t="s">
        <v>74</v>
      </c>
      <c r="C40" s="71"/>
      <c r="D40" s="71"/>
      <c r="E40" s="71" t="s">
        <v>81</v>
      </c>
      <c r="F40" s="71" t="s">
        <v>83</v>
      </c>
      <c r="G40" s="71" t="s">
        <v>84</v>
      </c>
      <c r="H40" s="93" t="s">
        <v>84</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97" t="s">
        <v>200</v>
      </c>
      <c r="B41" s="99" t="s">
        <v>74</v>
      </c>
      <c r="C41" s="71"/>
      <c r="D41" s="71"/>
      <c r="E41" s="71" t="s">
        <v>81</v>
      </c>
      <c r="F41" s="71" t="s">
        <v>83</v>
      </c>
      <c r="G41" s="71" t="s">
        <v>84</v>
      </c>
      <c r="H41" s="93" t="s">
        <v>84</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97" t="s">
        <v>201</v>
      </c>
      <c r="B42" s="99" t="s">
        <v>74</v>
      </c>
      <c r="C42" s="71"/>
      <c r="D42" s="71"/>
      <c r="E42" s="71" t="s">
        <v>81</v>
      </c>
      <c r="F42" s="71" t="s">
        <v>83</v>
      </c>
      <c r="G42" s="71" t="s">
        <v>84</v>
      </c>
      <c r="H42" s="93" t="s">
        <v>84</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97" t="s">
        <v>202</v>
      </c>
      <c r="B43" s="99" t="s">
        <v>74</v>
      </c>
      <c r="C43" s="71"/>
      <c r="D43" s="71"/>
      <c r="E43" s="71" t="s">
        <v>81</v>
      </c>
      <c r="F43" s="71" t="s">
        <v>83</v>
      </c>
      <c r="G43" s="71" t="s">
        <v>84</v>
      </c>
      <c r="H43" s="93" t="s">
        <v>84</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97" t="s">
        <v>203</v>
      </c>
      <c r="B44" s="99" t="s">
        <v>74</v>
      </c>
      <c r="C44" s="71"/>
      <c r="D44" s="71"/>
      <c r="E44" s="71" t="s">
        <v>81</v>
      </c>
      <c r="F44" s="71" t="s">
        <v>83</v>
      </c>
      <c r="G44" s="71" t="s">
        <v>84</v>
      </c>
      <c r="H44" s="93" t="s">
        <v>84</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97" t="s">
        <v>204</v>
      </c>
      <c r="B45" s="99" t="s">
        <v>74</v>
      </c>
      <c r="C45" s="71"/>
      <c r="D45" s="71"/>
      <c r="E45" s="71" t="s">
        <v>81</v>
      </c>
      <c r="F45" s="71" t="s">
        <v>83</v>
      </c>
      <c r="G45" s="71" t="s">
        <v>84</v>
      </c>
      <c r="H45" s="93" t="s">
        <v>84</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97" t="s">
        <v>205</v>
      </c>
      <c r="B46" s="99" t="s">
        <v>74</v>
      </c>
      <c r="C46" s="71"/>
      <c r="D46" s="71"/>
      <c r="E46" s="71" t="s">
        <v>81</v>
      </c>
      <c r="F46" s="71" t="s">
        <v>83</v>
      </c>
      <c r="G46" s="71" t="s">
        <v>84</v>
      </c>
      <c r="H46" s="93" t="s">
        <v>84</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97" t="s">
        <v>206</v>
      </c>
      <c r="B47" s="99" t="s">
        <v>74</v>
      </c>
      <c r="C47" s="71"/>
      <c r="D47" s="71"/>
      <c r="E47" s="71" t="s">
        <v>81</v>
      </c>
      <c r="F47" s="71" t="s">
        <v>83</v>
      </c>
      <c r="G47" s="71" t="s">
        <v>84</v>
      </c>
      <c r="H47" s="93" t="s">
        <v>84</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97" t="s">
        <v>207</v>
      </c>
      <c r="B48" s="99" t="s">
        <v>74</v>
      </c>
      <c r="C48" s="71"/>
      <c r="D48" s="71"/>
      <c r="E48" s="71" t="s">
        <v>81</v>
      </c>
      <c r="F48" s="71" t="s">
        <v>83</v>
      </c>
      <c r="G48" s="71" t="s">
        <v>84</v>
      </c>
      <c r="H48" s="93" t="s">
        <v>84</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97" t="s">
        <v>208</v>
      </c>
      <c r="B49" s="99" t="s">
        <v>74</v>
      </c>
      <c r="C49" s="71"/>
      <c r="D49" s="71"/>
      <c r="E49" s="71" t="s">
        <v>81</v>
      </c>
      <c r="F49" s="71" t="s">
        <v>83</v>
      </c>
      <c r="G49" s="71" t="s">
        <v>84</v>
      </c>
      <c r="H49" s="93" t="s">
        <v>84</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97" t="s">
        <v>209</v>
      </c>
      <c r="B50" s="99" t="s">
        <v>74</v>
      </c>
      <c r="C50" s="71"/>
      <c r="D50" s="71"/>
      <c r="E50" s="71" t="s">
        <v>81</v>
      </c>
      <c r="F50" s="71" t="s">
        <v>83</v>
      </c>
      <c r="G50" s="71" t="s">
        <v>84</v>
      </c>
      <c r="H50" s="93" t="s">
        <v>84</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97" t="s">
        <v>210</v>
      </c>
      <c r="B51" s="99" t="s">
        <v>74</v>
      </c>
      <c r="C51" s="71"/>
      <c r="D51" s="71"/>
      <c r="E51" s="71" t="s">
        <v>81</v>
      </c>
      <c r="F51" s="71" t="s">
        <v>83</v>
      </c>
      <c r="G51" s="71" t="s">
        <v>84</v>
      </c>
      <c r="H51" s="93" t="s">
        <v>84</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97" t="s">
        <v>211</v>
      </c>
      <c r="B52" s="99" t="s">
        <v>74</v>
      </c>
      <c r="C52" s="71"/>
      <c r="D52" s="71"/>
      <c r="E52" s="71" t="s">
        <v>81</v>
      </c>
      <c r="F52" s="71" t="s">
        <v>83</v>
      </c>
      <c r="G52" s="71" t="s">
        <v>84</v>
      </c>
      <c r="H52" s="93" t="s">
        <v>84</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97" t="s">
        <v>212</v>
      </c>
      <c r="B53" s="99" t="s">
        <v>74</v>
      </c>
      <c r="C53" s="71"/>
      <c r="D53" s="71"/>
      <c r="E53" s="71" t="s">
        <v>81</v>
      </c>
      <c r="F53" s="71" t="s">
        <v>83</v>
      </c>
      <c r="G53" s="71" t="s">
        <v>84</v>
      </c>
      <c r="H53" s="93" t="s">
        <v>84</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97" t="s">
        <v>213</v>
      </c>
      <c r="B54" s="99" t="s">
        <v>74</v>
      </c>
      <c r="C54" s="71"/>
      <c r="D54" s="71"/>
      <c r="E54" s="71" t="s">
        <v>81</v>
      </c>
      <c r="F54" s="71" t="s">
        <v>83</v>
      </c>
      <c r="G54" s="71" t="s">
        <v>84</v>
      </c>
      <c r="H54" s="93" t="s">
        <v>84</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98" t="s">
        <v>214</v>
      </c>
      <c r="B55" s="99" t="s">
        <v>74</v>
      </c>
      <c r="C55" s="71"/>
      <c r="D55" s="71"/>
      <c r="E55" s="71" t="s">
        <v>81</v>
      </c>
      <c r="F55" s="71" t="s">
        <v>83</v>
      </c>
      <c r="G55" s="71" t="s">
        <v>84</v>
      </c>
      <c r="H55" s="93" t="s">
        <v>84</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topLeftCell="A27" zoomScale="145" zoomScaleNormal="145" workbookViewId="0">
      <selection activeCell="B39" sqref="B39"/>
    </sheetView>
  </sheetViews>
  <sheetFormatPr defaultColWidth="10.58203125" defaultRowHeight="15.5" x14ac:dyDescent="0.35"/>
  <cols>
    <col min="1" max="1" width="18.5" style="41" customWidth="1"/>
    <col min="2" max="2" width="116.08203125" style="41" customWidth="1"/>
    <col min="3" max="3" width="10.58203125" style="41"/>
    <col min="4" max="4" width="6.83203125" style="41" customWidth="1"/>
    <col min="5" max="5" width="12" style="41" customWidth="1"/>
    <col min="6" max="6" width="13.83203125" style="41" customWidth="1"/>
    <col min="7" max="8" width="12" style="41" customWidth="1"/>
    <col min="9" max="9" width="12.58203125" style="41" customWidth="1"/>
    <col min="10" max="10" width="13.83203125" style="41" customWidth="1"/>
    <col min="11" max="16384" width="10.58203125" style="41"/>
  </cols>
  <sheetData>
    <row r="1" spans="1:12" ht="20.149999999999999" customHeight="1" x14ac:dyDescent="0.35"/>
    <row r="2" spans="1:12" ht="20.149999999999999" customHeight="1" x14ac:dyDescent="0.35"/>
    <row r="3" spans="1:12" ht="20.149999999999999" customHeight="1" x14ac:dyDescent="0.35">
      <c r="A3" s="43"/>
      <c r="B3" s="44" t="s">
        <v>42</v>
      </c>
      <c r="C3" s="126"/>
      <c r="D3" s="126"/>
      <c r="E3" s="126"/>
      <c r="F3" s="126"/>
      <c r="G3" s="126"/>
      <c r="H3" s="126"/>
      <c r="I3" s="126"/>
      <c r="J3" s="126"/>
      <c r="K3" s="126"/>
      <c r="L3" s="126"/>
    </row>
    <row r="4" spans="1:12" ht="20.149999999999999" customHeight="1" x14ac:dyDescent="0.35">
      <c r="B4" s="46" t="s">
        <v>215</v>
      </c>
      <c r="C4" s="126"/>
      <c r="D4" s="127"/>
      <c r="E4" s="126"/>
      <c r="F4" s="127"/>
      <c r="G4" s="126"/>
      <c r="H4" s="127"/>
      <c r="I4" s="126"/>
      <c r="J4" s="127"/>
      <c r="K4" s="126"/>
      <c r="L4" s="127"/>
    </row>
    <row r="5" spans="1:12" ht="20.149999999999999" customHeight="1" x14ac:dyDescent="0.35">
      <c r="B5" s="46" t="s">
        <v>216</v>
      </c>
      <c r="C5" s="126"/>
      <c r="D5" s="127"/>
      <c r="E5" s="126"/>
      <c r="F5" s="127"/>
      <c r="G5" s="126"/>
      <c r="H5" s="127"/>
      <c r="I5" s="126"/>
      <c r="J5" s="127"/>
      <c r="K5" s="126"/>
      <c r="L5" s="127"/>
    </row>
    <row r="6" spans="1:12" ht="20.149999999999999" customHeight="1" x14ac:dyDescent="0.35">
      <c r="B6" s="46"/>
      <c r="C6" s="45"/>
      <c r="D6" s="47"/>
      <c r="E6" s="45"/>
      <c r="F6" s="47"/>
      <c r="G6" s="45"/>
      <c r="H6" s="47"/>
      <c r="I6" s="45"/>
      <c r="J6" s="47"/>
      <c r="K6" s="45"/>
      <c r="L6" s="47"/>
    </row>
    <row r="7" spans="1:12" ht="20.149999999999999" customHeight="1" x14ac:dyDescent="0.35">
      <c r="A7" s="43"/>
      <c r="B7" s="44" t="s">
        <v>217</v>
      </c>
      <c r="C7" s="126"/>
      <c r="D7" s="127"/>
      <c r="E7" s="126"/>
      <c r="F7" s="127"/>
      <c r="G7" s="126"/>
      <c r="H7" s="127"/>
      <c r="I7" s="126"/>
      <c r="J7" s="127"/>
      <c r="K7" s="126"/>
      <c r="L7" s="127"/>
    </row>
    <row r="8" spans="1:12" ht="20.149999999999999" customHeight="1" x14ac:dyDescent="0.35">
      <c r="B8" s="46" t="s">
        <v>218</v>
      </c>
    </row>
    <row r="9" spans="1:12" ht="20.149999999999999" customHeight="1" x14ac:dyDescent="0.35">
      <c r="B9" s="46" t="s">
        <v>219</v>
      </c>
    </row>
    <row r="10" spans="1:12" ht="20.149999999999999" customHeight="1" x14ac:dyDescent="0.35">
      <c r="B10" s="46" t="s">
        <v>220</v>
      </c>
    </row>
    <row r="11" spans="1:12" ht="20.149999999999999" customHeight="1" x14ac:dyDescent="0.35">
      <c r="B11" s="46" t="s">
        <v>221</v>
      </c>
      <c r="C11" s="125"/>
      <c r="D11" s="125"/>
    </row>
    <row r="12" spans="1:12" ht="20.149999999999999" customHeight="1" x14ac:dyDescent="0.35">
      <c r="C12" s="125"/>
      <c r="D12" s="125"/>
    </row>
    <row r="13" spans="1:12" ht="20.149999999999999" customHeight="1" x14ac:dyDescent="0.35">
      <c r="A13" s="43"/>
      <c r="B13" s="44" t="s">
        <v>222</v>
      </c>
      <c r="C13" s="125"/>
      <c r="D13" s="125"/>
    </row>
    <row r="14" spans="1:12" ht="20.149999999999999" customHeight="1" x14ac:dyDescent="0.35">
      <c r="B14" s="48" t="s">
        <v>223</v>
      </c>
    </row>
    <row r="15" spans="1:12" ht="20.149999999999999" customHeight="1" x14ac:dyDescent="0.35">
      <c r="B15" s="46" t="s">
        <v>224</v>
      </c>
    </row>
    <row r="16" spans="1:12" ht="20.149999999999999" customHeight="1" x14ac:dyDescent="0.35">
      <c r="B16" s="46" t="s">
        <v>225</v>
      </c>
    </row>
    <row r="17" spans="1:13" ht="20.149999999999999" customHeight="1" x14ac:dyDescent="0.35">
      <c r="B17" s="46" t="s">
        <v>226</v>
      </c>
      <c r="F17" s="49"/>
      <c r="G17" s="49"/>
      <c r="H17" s="49"/>
      <c r="I17" s="49"/>
      <c r="J17" s="49"/>
      <c r="K17" s="49"/>
      <c r="L17" s="49"/>
      <c r="M17" s="49"/>
    </row>
    <row r="18" spans="1:13" ht="20.149999999999999" customHeight="1" x14ac:dyDescent="0.35">
      <c r="B18" s="46" t="s">
        <v>227</v>
      </c>
      <c r="F18" s="50"/>
      <c r="G18" s="51"/>
    </row>
    <row r="19" spans="1:13" ht="20.149999999999999" customHeight="1" x14ac:dyDescent="0.35">
      <c r="B19" s="48"/>
      <c r="F19" s="50"/>
      <c r="G19" s="51"/>
    </row>
    <row r="20" spans="1:13" ht="20.149999999999999" customHeight="1" x14ac:dyDescent="0.35">
      <c r="A20" s="43"/>
      <c r="B20" s="52" t="s">
        <v>228</v>
      </c>
      <c r="F20" s="50"/>
      <c r="G20" s="51"/>
    </row>
    <row r="21" spans="1:13" ht="20.149999999999999" customHeight="1" x14ac:dyDescent="0.35">
      <c r="B21" s="53" t="s">
        <v>229</v>
      </c>
      <c r="G21" s="54"/>
    </row>
    <row r="22" spans="1:13" ht="20.149999999999999" customHeight="1" x14ac:dyDescent="0.35">
      <c r="B22" s="53" t="s">
        <v>230</v>
      </c>
    </row>
    <row r="23" spans="1:13" ht="20.149999999999999" customHeight="1" x14ac:dyDescent="0.35">
      <c r="B23" s="53"/>
    </row>
    <row r="24" spans="1:13" ht="20.149999999999999" customHeight="1" x14ac:dyDescent="0.35">
      <c r="A24" s="43"/>
      <c r="B24" s="52" t="s">
        <v>231</v>
      </c>
      <c r="F24" s="50"/>
      <c r="G24" s="51"/>
    </row>
    <row r="25" spans="1:13" ht="20.149999999999999" customHeight="1" x14ac:dyDescent="0.35">
      <c r="B25" s="46"/>
      <c r="C25" s="19"/>
      <c r="D25" s="39"/>
      <c r="E25" s="39"/>
      <c r="F25" s="40"/>
    </row>
    <row r="26" spans="1:13" s="37" customFormat="1" ht="20.149999999999999" customHeight="1" thickBot="1" x14ac:dyDescent="0.4">
      <c r="A26" s="55" t="s">
        <v>232</v>
      </c>
      <c r="B26" s="55"/>
      <c r="F26" s="42"/>
    </row>
    <row r="27" spans="1:13" ht="20.149999999999999" customHeight="1" x14ac:dyDescent="0.35">
      <c r="A27" s="56" t="s">
        <v>233</v>
      </c>
      <c r="B27" s="57" t="s">
        <v>234</v>
      </c>
      <c r="F27" s="40"/>
    </row>
    <row r="28" spans="1:13" ht="20.149999999999999" customHeight="1" x14ac:dyDescent="0.35">
      <c r="A28" s="58" t="s">
        <v>235</v>
      </c>
      <c r="B28" s="59" t="s">
        <v>236</v>
      </c>
      <c r="F28" s="40"/>
    </row>
    <row r="29" spans="1:13" ht="20.149999999999999" customHeight="1" x14ac:dyDescent="0.35">
      <c r="A29" s="58" t="s">
        <v>237</v>
      </c>
      <c r="B29" s="59" t="s">
        <v>238</v>
      </c>
      <c r="F29" s="40"/>
    </row>
    <row r="30" spans="1:13" ht="20.149999999999999" customHeight="1" x14ac:dyDescent="0.35">
      <c r="A30" s="58" t="s">
        <v>239</v>
      </c>
      <c r="B30" s="59" t="s">
        <v>240</v>
      </c>
    </row>
    <row r="31" spans="1:13" ht="20.149999999999999" customHeight="1" x14ac:dyDescent="0.35">
      <c r="A31" s="62"/>
      <c r="B31" s="63"/>
    </row>
    <row r="32" spans="1:13" ht="20.149999999999999" customHeight="1" thickBot="1" x14ac:dyDescent="0.4">
      <c r="A32" s="55" t="s">
        <v>241</v>
      </c>
    </row>
    <row r="33" spans="1:2" ht="20.149999999999999" customHeight="1" x14ac:dyDescent="0.35">
      <c r="A33" s="56" t="s">
        <v>242</v>
      </c>
      <c r="B33" s="57" t="s">
        <v>243</v>
      </c>
    </row>
    <row r="34" spans="1:2" ht="20.149999999999999" customHeight="1" x14ac:dyDescent="0.35">
      <c r="A34" s="58" t="s">
        <v>244</v>
      </c>
      <c r="B34" s="59" t="s">
        <v>245</v>
      </c>
    </row>
    <row r="35" spans="1:2" ht="20.149999999999999" customHeight="1" thickBot="1" x14ac:dyDescent="0.4">
      <c r="A35" s="60" t="s">
        <v>246</v>
      </c>
      <c r="B35" s="61" t="s">
        <v>247</v>
      </c>
    </row>
    <row r="36" spans="1:2" ht="20.149999999999999" customHeight="1" thickBot="1" x14ac:dyDescent="0.4">
      <c r="A36" s="55" t="s">
        <v>248</v>
      </c>
    </row>
    <row r="37" spans="1:2" ht="20.149999999999999" customHeight="1" x14ac:dyDescent="0.35">
      <c r="A37" s="56" t="s">
        <v>249</v>
      </c>
      <c r="B37" s="57" t="s">
        <v>250</v>
      </c>
    </row>
    <row r="38" spans="1:2" ht="20.149999999999999" customHeight="1" x14ac:dyDescent="0.35">
      <c r="A38" s="58" t="s">
        <v>251</v>
      </c>
      <c r="B38" s="59" t="s">
        <v>252</v>
      </c>
    </row>
    <row r="39" spans="1:2" ht="20.149999999999999" customHeight="1" thickBot="1" x14ac:dyDescent="0.4">
      <c r="A39" s="60" t="s">
        <v>253</v>
      </c>
      <c r="B39" s="61" t="s">
        <v>254</v>
      </c>
    </row>
    <row r="40" spans="1:2" ht="20.149999999999999" customHeight="1" thickBot="1" x14ac:dyDescent="0.4">
      <c r="A40" s="55" t="s">
        <v>56</v>
      </c>
    </row>
    <row r="41" spans="1:2" ht="20.149999999999999" customHeight="1" x14ac:dyDescent="0.35">
      <c r="A41" s="56" t="s">
        <v>255</v>
      </c>
      <c r="B41" s="57" t="s">
        <v>256</v>
      </c>
    </row>
    <row r="42" spans="1:2" ht="20.149999999999999" customHeight="1" x14ac:dyDescent="0.35">
      <c r="A42" s="58" t="s">
        <v>251</v>
      </c>
      <c r="B42" s="59" t="s">
        <v>257</v>
      </c>
    </row>
    <row r="43" spans="1:2" ht="20.149999999999999" customHeight="1" thickBot="1" x14ac:dyDescent="0.4">
      <c r="A43" s="60" t="s">
        <v>258</v>
      </c>
      <c r="B43" s="61" t="s">
        <v>259</v>
      </c>
    </row>
    <row r="44" spans="1:2" ht="20.149999999999999" customHeight="1" thickBot="1" x14ac:dyDescent="0.4">
      <c r="A44" s="55" t="s">
        <v>260</v>
      </c>
    </row>
    <row r="45" spans="1:2" ht="20.149999999999999" customHeight="1" x14ac:dyDescent="0.35">
      <c r="A45" s="56" t="s">
        <v>233</v>
      </c>
      <c r="B45" s="57" t="s">
        <v>261</v>
      </c>
    </row>
    <row r="46" spans="1:2" ht="20.149999999999999" customHeight="1" x14ac:dyDescent="0.35">
      <c r="A46" s="58" t="s">
        <v>235</v>
      </c>
      <c r="B46" s="59" t="s">
        <v>262</v>
      </c>
    </row>
    <row r="47" spans="1:2" ht="20.149999999999999" customHeight="1" x14ac:dyDescent="0.35">
      <c r="A47" s="58" t="s">
        <v>251</v>
      </c>
      <c r="B47" s="59" t="s">
        <v>263</v>
      </c>
    </row>
    <row r="48" spans="1:2" ht="20.149999999999999" customHeight="1" x14ac:dyDescent="0.35">
      <c r="A48" s="58" t="s">
        <v>239</v>
      </c>
      <c r="B48" s="59" t="s">
        <v>264</v>
      </c>
    </row>
    <row r="49" spans="1:2" ht="20.149999999999999" customHeight="1" thickBot="1" x14ac:dyDescent="0.4">
      <c r="A49" s="60" t="s">
        <v>265</v>
      </c>
      <c r="B49" s="61" t="s">
        <v>266</v>
      </c>
    </row>
  </sheetData>
  <mergeCells count="23">
    <mergeCell ref="I3:J3"/>
    <mergeCell ref="I4:J4"/>
    <mergeCell ref="I5:J5"/>
    <mergeCell ref="I7:J7"/>
    <mergeCell ref="K3:L3"/>
    <mergeCell ref="K4:L4"/>
    <mergeCell ref="K5:L5"/>
    <mergeCell ref="K7:L7"/>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3203125" defaultRowHeight="18" x14ac:dyDescent="0.4"/>
  <cols>
    <col min="1" max="1" width="10.83203125" style="2"/>
    <col min="2" max="2" width="12.8320312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332031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58203125" style="2" customWidth="1"/>
    <col min="16" max="16" width="16.08203125" style="2" customWidth="1"/>
    <col min="17" max="17" width="2.83203125" style="2" customWidth="1"/>
    <col min="18" max="18" width="15.08203125" style="2" customWidth="1"/>
    <col min="19" max="19" width="4.33203125" style="2" customWidth="1"/>
    <col min="20" max="20" width="15.83203125" style="2" customWidth="1"/>
    <col min="21" max="21" width="2.83203125" style="2" customWidth="1"/>
    <col min="22" max="22" width="17.08203125" style="2" customWidth="1"/>
    <col min="23" max="23" width="2.83203125" style="2" customWidth="1"/>
    <col min="24" max="24" width="17.08203125" style="2" customWidth="1"/>
    <col min="25" max="16384" width="10.83203125" style="2"/>
  </cols>
  <sheetData>
    <row r="2" spans="2:24" x14ac:dyDescent="0.4">
      <c r="B2" s="95" t="s">
        <v>267</v>
      </c>
    </row>
    <row r="4" spans="2:24" ht="54" x14ac:dyDescent="0.4">
      <c r="D4" s="3" t="s">
        <v>42</v>
      </c>
      <c r="E4" s="3"/>
      <c r="F4" s="3" t="s">
        <v>268</v>
      </c>
      <c r="H4" s="3" t="s">
        <v>43</v>
      </c>
      <c r="J4" s="3" t="s">
        <v>44</v>
      </c>
      <c r="L4" s="3" t="s">
        <v>269</v>
      </c>
      <c r="M4" s="3"/>
      <c r="N4" s="13" t="s">
        <v>40</v>
      </c>
      <c r="O4" s="13"/>
      <c r="P4" s="13" t="s">
        <v>58</v>
      </c>
      <c r="Q4" s="13"/>
      <c r="R4" s="13" t="s">
        <v>56</v>
      </c>
      <c r="S4" s="13"/>
      <c r="T4" s="64" t="s">
        <v>260</v>
      </c>
      <c r="U4" s="64"/>
      <c r="V4" s="3" t="s">
        <v>270</v>
      </c>
      <c r="W4" s="64"/>
      <c r="X4" s="3" t="s">
        <v>170</v>
      </c>
    </row>
    <row r="5" spans="2:24" ht="17.25" customHeight="1" x14ac:dyDescent="0.4">
      <c r="B5" s="3"/>
      <c r="C5" s="2">
        <v>0</v>
      </c>
      <c r="D5" s="2" t="s">
        <v>80</v>
      </c>
      <c r="E5" s="2">
        <v>0</v>
      </c>
      <c r="F5" s="2" t="s">
        <v>80</v>
      </c>
    </row>
    <row r="6" spans="2:24" x14ac:dyDescent="0.4">
      <c r="C6" s="2">
        <v>1</v>
      </c>
      <c r="D6" s="2" t="s">
        <v>239</v>
      </c>
      <c r="E6" s="2">
        <v>1</v>
      </c>
      <c r="F6" s="2" t="s">
        <v>271</v>
      </c>
      <c r="G6" s="6">
        <v>1</v>
      </c>
      <c r="H6" s="6" t="s">
        <v>239</v>
      </c>
      <c r="J6" s="2" t="s">
        <v>80</v>
      </c>
      <c r="L6" s="2" t="s">
        <v>80</v>
      </c>
      <c r="M6" s="2">
        <v>0</v>
      </c>
      <c r="N6" s="2" t="s">
        <v>80</v>
      </c>
      <c r="O6" s="2">
        <v>0</v>
      </c>
      <c r="P6" s="2" t="s">
        <v>80</v>
      </c>
      <c r="Q6" s="2">
        <v>0</v>
      </c>
      <c r="R6" s="2" t="s">
        <v>80</v>
      </c>
      <c r="S6" s="2">
        <v>0</v>
      </c>
      <c r="T6" s="2" t="s">
        <v>80</v>
      </c>
      <c r="U6" s="2">
        <v>0</v>
      </c>
      <c r="V6" s="2" t="s">
        <v>80</v>
      </c>
      <c r="W6" s="2">
        <v>0</v>
      </c>
      <c r="X6" s="2" t="s">
        <v>80</v>
      </c>
    </row>
    <row r="7" spans="2:24" x14ac:dyDescent="0.4">
      <c r="C7" s="2">
        <v>2</v>
      </c>
      <c r="D7" s="2" t="s">
        <v>272</v>
      </c>
      <c r="E7" s="2">
        <v>2</v>
      </c>
      <c r="F7" s="2" t="s">
        <v>273</v>
      </c>
      <c r="G7" s="2">
        <v>2</v>
      </c>
      <c r="H7" s="2" t="s">
        <v>239</v>
      </c>
      <c r="J7" s="2" t="s">
        <v>274</v>
      </c>
      <c r="L7" s="2" t="s">
        <v>275</v>
      </c>
      <c r="M7" s="2">
        <v>1</v>
      </c>
      <c r="N7" s="2" t="s">
        <v>246</v>
      </c>
      <c r="O7" s="2">
        <v>1</v>
      </c>
      <c r="P7" s="2" t="s">
        <v>253</v>
      </c>
      <c r="Q7" s="2">
        <v>1</v>
      </c>
      <c r="R7" s="2" t="s">
        <v>258</v>
      </c>
      <c r="S7" s="2">
        <v>1</v>
      </c>
      <c r="T7" s="2" t="s">
        <v>265</v>
      </c>
      <c r="U7" s="2">
        <v>1</v>
      </c>
      <c r="V7" s="2" t="s">
        <v>276</v>
      </c>
      <c r="W7" s="2">
        <v>1</v>
      </c>
      <c r="X7" s="2" t="s">
        <v>277</v>
      </c>
    </row>
    <row r="8" spans="2:24" x14ac:dyDescent="0.4">
      <c r="C8" s="2">
        <v>3</v>
      </c>
      <c r="D8" s="2" t="s">
        <v>235</v>
      </c>
      <c r="E8" s="2">
        <v>3</v>
      </c>
      <c r="F8" s="2" t="s">
        <v>278</v>
      </c>
      <c r="G8" s="2">
        <v>3</v>
      </c>
      <c r="H8" s="2" t="s">
        <v>273</v>
      </c>
      <c r="J8" s="2" t="s">
        <v>279</v>
      </c>
      <c r="L8" s="2" t="s">
        <v>280</v>
      </c>
      <c r="M8" s="2">
        <v>2</v>
      </c>
      <c r="N8" s="2" t="s">
        <v>244</v>
      </c>
      <c r="O8" s="2">
        <v>2</v>
      </c>
      <c r="P8" s="2" t="s">
        <v>251</v>
      </c>
      <c r="Q8" s="2">
        <v>2</v>
      </c>
      <c r="R8" s="2" t="s">
        <v>251</v>
      </c>
      <c r="S8" s="2">
        <v>2</v>
      </c>
      <c r="T8" s="2" t="s">
        <v>239</v>
      </c>
      <c r="U8" s="2">
        <v>2</v>
      </c>
      <c r="V8" s="2" t="s">
        <v>281</v>
      </c>
      <c r="W8" s="2">
        <v>2</v>
      </c>
      <c r="X8" s="2" t="s">
        <v>282</v>
      </c>
    </row>
    <row r="9" spans="2:24" x14ac:dyDescent="0.4">
      <c r="C9" s="2">
        <v>4</v>
      </c>
      <c r="D9" s="2" t="s">
        <v>233</v>
      </c>
      <c r="E9" s="2">
        <v>4</v>
      </c>
      <c r="F9" s="2" t="s">
        <v>283</v>
      </c>
      <c r="G9" s="2">
        <v>4</v>
      </c>
      <c r="H9" s="2" t="s">
        <v>273</v>
      </c>
      <c r="J9" s="2" t="s">
        <v>284</v>
      </c>
      <c r="L9" s="2" t="s">
        <v>285</v>
      </c>
      <c r="M9" s="2">
        <v>3</v>
      </c>
      <c r="N9" s="2" t="s">
        <v>242</v>
      </c>
      <c r="O9" s="2">
        <v>3</v>
      </c>
      <c r="P9" s="2" t="s">
        <v>249</v>
      </c>
      <c r="Q9" s="2">
        <v>3</v>
      </c>
      <c r="R9" s="2" t="s">
        <v>255</v>
      </c>
      <c r="S9" s="2">
        <v>3</v>
      </c>
      <c r="T9" s="2" t="s">
        <v>251</v>
      </c>
      <c r="U9" s="2">
        <v>3</v>
      </c>
      <c r="V9" s="2" t="s">
        <v>286</v>
      </c>
      <c r="W9" s="2">
        <v>3</v>
      </c>
      <c r="X9" s="2" t="s">
        <v>286</v>
      </c>
    </row>
    <row r="10" spans="2:24" x14ac:dyDescent="0.4">
      <c r="G10" s="2">
        <v>5</v>
      </c>
      <c r="H10" s="2" t="s">
        <v>273</v>
      </c>
      <c r="J10" s="2" t="s">
        <v>287</v>
      </c>
      <c r="L10" s="2" t="s">
        <v>288</v>
      </c>
      <c r="S10" s="2">
        <v>4</v>
      </c>
      <c r="T10" s="2" t="s">
        <v>235</v>
      </c>
      <c r="U10" s="2">
        <v>4</v>
      </c>
      <c r="V10" s="2" t="s">
        <v>289</v>
      </c>
      <c r="W10" s="2">
        <v>4</v>
      </c>
      <c r="X10" s="2" t="s">
        <v>289</v>
      </c>
    </row>
    <row r="11" spans="2:24" x14ac:dyDescent="0.4">
      <c r="G11" s="2">
        <v>6</v>
      </c>
      <c r="H11" s="6" t="s">
        <v>235</v>
      </c>
      <c r="S11" s="2">
        <v>5</v>
      </c>
      <c r="T11" s="2" t="s">
        <v>233</v>
      </c>
    </row>
    <row r="12" spans="2:24" x14ac:dyDescent="0.4">
      <c r="G12" s="6">
        <v>7</v>
      </c>
      <c r="H12" s="6" t="s">
        <v>235</v>
      </c>
    </row>
    <row r="13" spans="2:24" x14ac:dyDescent="0.4">
      <c r="G13" s="6">
        <v>8</v>
      </c>
      <c r="H13" s="6" t="s">
        <v>235</v>
      </c>
    </row>
    <row r="14" spans="2:24" x14ac:dyDescent="0.4">
      <c r="G14" s="6">
        <v>9</v>
      </c>
      <c r="H14" s="6" t="s">
        <v>290</v>
      </c>
      <c r="L14" s="1"/>
      <c r="M14" s="1"/>
    </row>
    <row r="15" spans="2:24" x14ac:dyDescent="0.4">
      <c r="L15" s="1"/>
      <c r="M15" s="1"/>
    </row>
    <row r="16" spans="2:24" x14ac:dyDescent="0.4">
      <c r="H16" s="2" t="s">
        <v>80</v>
      </c>
      <c r="L16" s="1"/>
      <c r="M16" s="1"/>
    </row>
    <row r="17" spans="6:13" x14ac:dyDescent="0.4">
      <c r="H17" s="2" t="s">
        <v>239</v>
      </c>
      <c r="L17" s="1"/>
      <c r="M17" s="1"/>
    </row>
    <row r="18" spans="6:13" x14ac:dyDescent="0.4">
      <c r="H18" s="2" t="s">
        <v>273</v>
      </c>
      <c r="L18" s="1"/>
      <c r="M18" s="1"/>
    </row>
    <row r="19" spans="6:13" x14ac:dyDescent="0.4">
      <c r="H19" s="2" t="s">
        <v>235</v>
      </c>
      <c r="L19" s="1"/>
      <c r="M19" s="1"/>
    </row>
    <row r="20" spans="6:13" x14ac:dyDescent="0.4">
      <c r="H20" s="2" t="s">
        <v>290</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FE649C30E36234392C9F72E77A56C08" ma:contentTypeVersion="3" ma:contentTypeDescription="Skapa ett nytt dokument." ma:contentTypeScope="" ma:versionID="afa388be78e23453c77a135c5673d91d">
  <xsd:schema xmlns:xsd="http://www.w3.org/2001/XMLSchema" xmlns:xs="http://www.w3.org/2001/XMLSchema" xmlns:p="http://schemas.microsoft.com/office/2006/metadata/properties" xmlns:ns2="b3a6392d-be10-4b9b-b05c-808af8ccfdcb" targetNamespace="http://schemas.microsoft.com/office/2006/metadata/properties" ma:root="true" ma:fieldsID="bc547c7d2e10cf20402585a6337484fa" ns2:_="">
    <xsd:import namespace="b3a6392d-be10-4b9b-b05c-808af8ccfd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6392d-be10-4b9b-b05c-808af8ccfd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94DE69-E6AF-439B-BA7C-C397691A144D}"/>
</file>

<file path=customXml/itemProps2.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3.xml><?xml version="1.0" encoding="utf-8"?>
<ds:datastoreItem xmlns:ds="http://schemas.openxmlformats.org/officeDocument/2006/customXml" ds:itemID="{D093952A-58BA-4204-BF9D-DCAD279207D4}">
  <ds:schemaRefs>
    <ds:schemaRef ds:uri="http://schemas.microsoft.com/DataMashup"/>
  </ds:schemaRefs>
</ds:datastoreItem>
</file>

<file path=customXml/itemProps4.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Lars Björkman</cp:lastModifiedBy>
  <cp:revision/>
  <dcterms:created xsi:type="dcterms:W3CDTF">2016-11-10T13:42:25Z</dcterms:created>
  <dcterms:modified xsi:type="dcterms:W3CDTF">2026-05-08T13:30:13Z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0x010100EFE649C30E36234392C9F72E77A56C08</vt:lpwstr>
  </property>
  <property fmtid="{D5CDD505-2E9C-101B-9397-08002B2CF9AE}" pid="3" name="MSB_SiteBusinessProcess">
    <vt:lpwstr>1;#Standard|42db7290-f92b-446b-999c-1bee6d848af0</vt:lpwstr>
  </property>
  <property fmtid="{D5CDD505-2E9C-101B-9397-08002B2CF9AE}" pid="4" name="MSB_DocumentType">
    <vt:lpwstr/>
  </property>
  <property fmtid="{D5CDD505-2E9C-101B-9397-08002B2CF9AE}" pid="5" name="MediaServiceImageTags">
    <vt:lpwstr/>
  </property>
  <property fmtid="{D5CDD505-2E9C-101B-9397-08002B2CF9AE}" pid="6" name="Order">
    <vt:r8>28400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